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codeName="ThisWorkbook" autoCompressPictures="0"/>
  <mc:AlternateContent xmlns:mc="http://schemas.openxmlformats.org/markup-compatibility/2006">
    <mc:Choice Requires="x15">
      <x15ac:absPath xmlns:x15ac="http://schemas.microsoft.com/office/spreadsheetml/2010/11/ac" url="/Users/martinastippler/Dropbox/#residency/QI initiative/"/>
    </mc:Choice>
  </mc:AlternateContent>
  <xr:revisionPtr revIDLastSave="0" documentId="13_ncr:1_{82D499D0-31C5-914C-9286-F395476F9620}" xr6:coauthVersionLast="47" xr6:coauthVersionMax="47" xr10:uidLastSave="{00000000-0000-0000-0000-000000000000}"/>
  <bookViews>
    <workbookView xWindow="0" yWindow="460" windowWidth="25600" windowHeight="16060" xr2:uid="{00000000-000D-0000-FFFF-FFFF00000000}"/>
  </bookViews>
  <sheets>
    <sheet name="GanttChart" sheetId="9" r:id="rId1"/>
    <sheet name="GanttChartPro" sheetId="12" r:id="rId2"/>
    <sheet name="Help" sheetId="6" r:id="rId3"/>
    <sheet name="TermsOfUse" sheetId="11" r:id="rId4"/>
  </sheets>
  <definedNames>
    <definedName name="prevWBS" localSheetId="0">GanttChart!$A1048576</definedName>
    <definedName name="_xlnm.Print_Area" localSheetId="0">GanttChart!$A$1:$BN$28</definedName>
    <definedName name="_xlnm.Print_Area" localSheetId="1">GanttChartPro!$A$1:$C$47</definedName>
    <definedName name="_xlnm.Print_Titles" localSheetId="0">GanttChart!$4:$7</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 i="9" l="1"/>
  <c r="I14" i="9" s="1"/>
  <c r="A8" i="9"/>
  <c r="A9" i="9" s="1"/>
  <c r="A10" i="9" s="1"/>
  <c r="A11" i="9" s="1"/>
  <c r="A12" i="9" s="1"/>
  <c r="A13" i="9" s="1"/>
  <c r="A14" i="9" s="1"/>
  <c r="A15" i="9" s="1"/>
  <c r="A16" i="9" s="1"/>
  <c r="A17" i="9" s="1"/>
  <c r="A18" i="9" s="1"/>
  <c r="A19" i="9" s="1"/>
  <c r="A20" i="9" s="1"/>
  <c r="A21" i="9" s="1"/>
  <c r="A22" i="9" s="1"/>
  <c r="A23" i="9" s="1"/>
  <c r="A24" i="9" s="1"/>
  <c r="A25" i="9" s="1"/>
  <c r="A26" i="9" s="1"/>
  <c r="F20" i="9"/>
  <c r="I20" i="9" s="1"/>
  <c r="F15" i="9"/>
  <c r="I15" i="9" s="1"/>
  <c r="F10" i="9"/>
  <c r="I10" i="9" s="1"/>
  <c r="F9" i="9"/>
  <c r="I9" i="9" s="1"/>
  <c r="I28" i="9"/>
  <c r="I27" i="9"/>
  <c r="F32" i="9"/>
  <c r="F33" i="9"/>
  <c r="I33" i="9"/>
  <c r="F31" i="9"/>
  <c r="I31" i="9" s="1"/>
  <c r="F8" i="9"/>
  <c r="I8" i="9"/>
  <c r="F21" i="9"/>
  <c r="I21" i="9" s="1"/>
  <c r="F16" i="9"/>
  <c r="I16" i="9"/>
  <c r="F11" i="9"/>
  <c r="I11" i="9" s="1"/>
  <c r="F34" i="9"/>
  <c r="I34" i="9"/>
  <c r="I32" i="9"/>
  <c r="K6" i="9"/>
  <c r="K7" i="9" s="1"/>
  <c r="A31" i="9"/>
  <c r="A32" i="9" s="1"/>
  <c r="A33" i="9" s="1"/>
  <c r="A34" i="9" s="1"/>
  <c r="F12" i="9"/>
  <c r="I12" i="9" s="1"/>
  <c r="F18" i="9"/>
  <c r="I18" i="9" s="1"/>
  <c r="F17" i="9"/>
  <c r="I17" i="9" s="1"/>
  <c r="F23" i="9"/>
  <c r="I23" i="9" s="1"/>
  <c r="F22" i="9"/>
  <c r="I22" i="9" s="1"/>
  <c r="F19" i="9"/>
  <c r="I19" i="9" s="1"/>
  <c r="F24" i="9"/>
  <c r="I24" i="9" s="1"/>
  <c r="F25" i="9"/>
  <c r="I25" i="9" s="1"/>
  <c r="F26" i="9"/>
  <c r="I26" i="9" s="1"/>
  <c r="F13" i="9"/>
  <c r="I13" i="9" s="1"/>
  <c r="K5" i="9" l="1"/>
  <c r="L6" i="9"/>
  <c r="K4" i="9"/>
  <c r="M6" i="9" l="1"/>
  <c r="L7" i="9"/>
  <c r="M7" i="9" l="1"/>
  <c r="N6" i="9"/>
  <c r="O6" i="9" l="1"/>
  <c r="N7" i="9"/>
  <c r="O7" i="9" l="1"/>
  <c r="P6" i="9"/>
  <c r="P7" i="9" l="1"/>
  <c r="Q6" i="9"/>
  <c r="Q7" i="9" l="1"/>
  <c r="R6" i="9"/>
  <c r="S6" i="9" l="1"/>
  <c r="R5" i="9"/>
  <c r="R4" i="9"/>
  <c r="R7" i="9"/>
  <c r="T6" i="9" l="1"/>
  <c r="S7" i="9"/>
  <c r="T7" i="9" l="1"/>
  <c r="U6" i="9"/>
  <c r="V6" i="9" l="1"/>
  <c r="U7" i="9"/>
  <c r="W6" i="9" l="1"/>
  <c r="V7" i="9"/>
  <c r="X6" i="9" l="1"/>
  <c r="W7" i="9"/>
  <c r="Y6" i="9" l="1"/>
  <c r="X7" i="9"/>
  <c r="Z6" i="9" l="1"/>
  <c r="Y7" i="9"/>
  <c r="Y5" i="9"/>
  <c r="Y4" i="9"/>
  <c r="AA6" i="9" l="1"/>
  <c r="Z7" i="9"/>
  <c r="AA7" i="9" l="1"/>
  <c r="AB6" i="9"/>
  <c r="AB7" i="9" l="1"/>
  <c r="AC6" i="9"/>
  <c r="AC7" i="9" l="1"/>
  <c r="AD6" i="9"/>
  <c r="AE6" i="9" l="1"/>
  <c r="AD7" i="9"/>
  <c r="AF6" i="9" l="1"/>
  <c r="AE7" i="9"/>
  <c r="AF4" i="9" l="1"/>
  <c r="AF7" i="9"/>
  <c r="AF5" i="9"/>
  <c r="AG6" i="9"/>
  <c r="AG7" i="9" l="1"/>
  <c r="AH6" i="9"/>
  <c r="AI6" i="9" l="1"/>
  <c r="AH7" i="9"/>
  <c r="AJ6" i="9" l="1"/>
  <c r="AI7" i="9"/>
  <c r="AK6" i="9" l="1"/>
  <c r="AJ7" i="9"/>
  <c r="AL6" i="9" l="1"/>
  <c r="AK7" i="9"/>
  <c r="AM6" i="9" l="1"/>
  <c r="AL7" i="9"/>
  <c r="AM7" i="9" l="1"/>
  <c r="AM4" i="9"/>
  <c r="AN6" i="9"/>
  <c r="AM5" i="9"/>
  <c r="AN7" i="9" l="1"/>
  <c r="AO6" i="9"/>
  <c r="AO7" i="9" l="1"/>
  <c r="AP6" i="9"/>
  <c r="AQ6" i="9" l="1"/>
  <c r="AP7" i="9"/>
  <c r="AQ7" i="9" l="1"/>
  <c r="AR6" i="9"/>
  <c r="AR7" i="9" l="1"/>
  <c r="AS6" i="9"/>
  <c r="AS7" i="9" l="1"/>
  <c r="AT6" i="9"/>
  <c r="AT7" i="9" l="1"/>
  <c r="AT5" i="9"/>
  <c r="AT4" i="9"/>
  <c r="AU6" i="9"/>
  <c r="AU7" i="9" l="1"/>
  <c r="AV6" i="9"/>
  <c r="AV7" i="9" l="1"/>
  <c r="AW6" i="9"/>
  <c r="AW7" i="9" l="1"/>
  <c r="AX6" i="9"/>
  <c r="AX7" i="9" l="1"/>
  <c r="AY6" i="9"/>
  <c r="AZ6" i="9" l="1"/>
  <c r="AY7" i="9"/>
  <c r="AZ7" i="9" l="1"/>
  <c r="BA6" i="9"/>
  <c r="BA5" i="9" l="1"/>
  <c r="BA4" i="9"/>
  <c r="BA7" i="9"/>
  <c r="BB6" i="9"/>
  <c r="BB7" i="9" l="1"/>
  <c r="BC6" i="9"/>
  <c r="BD6" i="9" l="1"/>
  <c r="BC7" i="9"/>
  <c r="BD7" i="9" l="1"/>
  <c r="BE6" i="9"/>
  <c r="BF6" i="9" l="1"/>
  <c r="BE7" i="9"/>
  <c r="BG6" i="9" l="1"/>
  <c r="BF7" i="9"/>
  <c r="BG7" i="9" l="1"/>
  <c r="BH6" i="9"/>
  <c r="BH7" i="9" l="1"/>
  <c r="BI6" i="9"/>
  <c r="BH4" i="9"/>
  <c r="BH5" i="9"/>
  <c r="BI7" i="9" l="1"/>
  <c r="BJ6" i="9"/>
  <c r="BJ7" i="9" l="1"/>
  <c r="BK6" i="9"/>
  <c r="BL6" i="9" l="1"/>
  <c r="BK7" i="9"/>
  <c r="BL7" i="9" l="1"/>
  <c r="BM6" i="9"/>
  <c r="BN6" i="9" l="1"/>
  <c r="BN7" i="9" s="1"/>
  <c r="BM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s>
  <commentList>
    <comment ref="A7" authorId="0" shapeId="0" xr:uid="{00000000-0006-0000-0000-000001000000}">
      <text>
        <r>
          <rPr>
            <b/>
            <sz val="9"/>
            <color indexed="81"/>
            <rFont val="Tahoma"/>
            <family val="2"/>
          </rPr>
          <t>Work Breakdown Structure</t>
        </r>
        <r>
          <rPr>
            <sz val="9"/>
            <color indexed="81"/>
            <rFont val="Tahoma"/>
            <family val="2"/>
          </rPr>
          <t xml:space="preserve">
Level 1: 1, 2, 3, ...
Level 2: 1.1, 1.2, 1.3, ...
Level 3: 1.1.1, 1.1.2, 1.1.3, …
 - The WBS uses a formula to control the numbering, but the formulas are different for different levels. Copy and Paste the cells in the WBS column from the examples at the bottom of the worksheet.</t>
        </r>
      </text>
    </comment>
    <comment ref="B7" authorId="0" shapeId="0" xr:uid="{00000000-0006-0000-0000-000002000000}">
      <text>
        <r>
          <rPr>
            <b/>
            <sz val="9"/>
            <color indexed="81"/>
            <rFont val="Tahoma"/>
            <family val="2"/>
          </rPr>
          <t>Task Description</t>
        </r>
        <r>
          <rPr>
            <sz val="9"/>
            <color indexed="81"/>
            <rFont val="Tahoma"/>
            <family val="2"/>
          </rPr>
          <t xml:space="preserve">
Enter the name of each task and sub-task. Use indents for sub-tasks.</t>
        </r>
      </text>
    </comment>
    <comment ref="C7" authorId="0" shapeId="0" xr:uid="{00000000-0006-0000-0000-000003000000}">
      <text>
        <r>
          <rPr>
            <b/>
            <sz val="9"/>
            <color indexed="81"/>
            <rFont val="Tahoma"/>
            <family val="2"/>
          </rPr>
          <t>Task Lead</t>
        </r>
        <r>
          <rPr>
            <sz val="9"/>
            <color indexed="81"/>
            <rFont val="Tahoma"/>
            <family val="2"/>
          </rPr>
          <t xml:space="preserve">
Enter the name of the Task Lead in this column.</t>
        </r>
      </text>
    </comment>
    <comment ref="D7" authorId="0" shapeId="0" xr:uid="{00000000-0006-0000-0000-00000400000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shapeId="0" xr:uid="{00000000-0006-0000-0000-000005000000}">
      <text>
        <r>
          <rPr>
            <b/>
            <sz val="9"/>
            <color rgb="FF000000"/>
            <rFont val="Tahoma"/>
            <family val="2"/>
          </rPr>
          <t>Task Start Date</t>
        </r>
        <r>
          <rPr>
            <sz val="9"/>
            <color rgb="FF000000"/>
            <rFont val="Tahoma"/>
            <family val="2"/>
          </rPr>
          <t xml:space="preserve">
</t>
        </r>
        <r>
          <rPr>
            <sz val="9"/>
            <color rgb="FF000000"/>
            <rFont val="Tahoma"/>
            <family val="2"/>
          </rPr>
          <t xml:space="preserve">You can manually enter the Start Date for each task or use a formula to create a dependency on a Predecessor. For example, you could enter </t>
        </r>
        <r>
          <rPr>
            <b/>
            <sz val="9"/>
            <color rgb="FF000000"/>
            <rFont val="Tahoma"/>
            <family val="2"/>
          </rPr>
          <t>=</t>
        </r>
        <r>
          <rPr>
            <b/>
            <i/>
            <sz val="9"/>
            <color rgb="FF000000"/>
            <rFont val="Tahoma"/>
            <family val="2"/>
          </rPr>
          <t>enddate</t>
        </r>
        <r>
          <rPr>
            <b/>
            <sz val="9"/>
            <color rgb="FF000000"/>
            <rFont val="Tahoma"/>
            <family val="2"/>
          </rPr>
          <t>+1</t>
        </r>
        <r>
          <rPr>
            <sz val="9"/>
            <color rgb="FF000000"/>
            <rFont val="Tahoma"/>
            <family val="2"/>
          </rPr>
          <t xml:space="preserve"> to set the Start date to the next calendar day, or </t>
        </r>
        <r>
          <rPr>
            <b/>
            <sz val="9"/>
            <color rgb="FF000000"/>
            <rFont val="Tahoma"/>
            <family val="2"/>
          </rPr>
          <t>=WORKDAY(</t>
        </r>
        <r>
          <rPr>
            <b/>
            <i/>
            <sz val="9"/>
            <color rgb="FF000000"/>
            <rFont val="Tahoma"/>
            <family val="2"/>
          </rPr>
          <t>enddate</t>
        </r>
        <r>
          <rPr>
            <b/>
            <sz val="9"/>
            <color rgb="FF000000"/>
            <rFont val="Tahoma"/>
            <family val="2"/>
          </rPr>
          <t>,1)</t>
        </r>
        <r>
          <rPr>
            <sz val="9"/>
            <color rgb="FF000000"/>
            <rFont val="Tahoma"/>
            <family val="2"/>
          </rPr>
          <t xml:space="preserve"> to set the Start date to the next work day (excluding weekends), where </t>
        </r>
        <r>
          <rPr>
            <i/>
            <sz val="9"/>
            <color rgb="FF000000"/>
            <rFont val="Tahoma"/>
            <family val="2"/>
          </rPr>
          <t>enddate</t>
        </r>
        <r>
          <rPr>
            <sz val="9"/>
            <color rgb="FF000000"/>
            <rFont val="Tahoma"/>
            <family val="2"/>
          </rPr>
          <t xml:space="preserve"> is the cell reference for the End date of the Predecessor task.</t>
        </r>
      </text>
    </comment>
    <comment ref="F7" authorId="1" shapeId="0" xr:uid="{00000000-0006-0000-0000-000006000000}">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shapeId="0" xr:uid="{00000000-0006-0000-0000-00000700000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shapeId="0" xr:uid="{00000000-0006-0000-0000-00000800000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shapeId="0" xr:uid="{00000000-0006-0000-0000-00000900000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s>
  <commentList>
    <comment ref="C16" authorId="0" shapeId="0" xr:uid="{00000000-0006-0000-0200-000001000000}">
      <text>
        <r>
          <rPr>
            <sz val="8"/>
            <color indexed="81"/>
            <rFont val="Tahoma"/>
            <family val="2"/>
          </rPr>
          <t>This is an example comment.</t>
        </r>
      </text>
    </comment>
  </commentList>
</comments>
</file>

<file path=xl/sharedStrings.xml><?xml version="1.0" encoding="utf-8"?>
<sst xmlns="http://schemas.openxmlformats.org/spreadsheetml/2006/main" count="168" uniqueCount="158">
  <si>
    <t>[Company Name]</t>
  </si>
  <si>
    <t>WBS</t>
  </si>
  <si>
    <t>[Project Name] Project Schedule</t>
  </si>
  <si>
    <t>TEMPLATE ROWS</t>
  </si>
  <si>
    <t>Input Cell</t>
  </si>
  <si>
    <t>Label</t>
  </si>
  <si>
    <t>Getting Started Tips</t>
  </si>
  <si>
    <t>FAQs</t>
  </si>
  <si>
    <t>Q:</t>
  </si>
  <si>
    <t>Creating Task Dependencies</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</si>
  <si>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</si>
  <si>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</si>
  <si>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</si>
  <si>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</si>
  <si>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</si>
  <si>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</si>
  <si>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</si>
  <si>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</si>
  <si>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</si>
  <si>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</si>
  <si>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</si>
  <si>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</si>
  <si>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</si>
  <si>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</si>
  <si>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</si>
  <si>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</si>
  <si>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</si>
  <si>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</si>
  <si>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</si>
  <si>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</si>
  <si>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</si>
  <si>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</si>
  <si>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</si>
  <si>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</si>
  <si>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</si>
  <si>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</si>
  <si>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</si>
  <si>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</si>
  <si>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</si>
  <si>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</si>
  <si>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See the Help worksheet to learn how to use these rows. You can hide these rows before printing.</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</si>
  <si>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</si>
  <si>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</si>
  <si>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</si>
  <si>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</si>
  <si>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</si>
  <si>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</si>
  <si>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</si>
  <si>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</si>
  <si>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</si>
  <si>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</si>
  <si>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</si>
  <si>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</si>
  <si>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</si>
  <si>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</si>
  <si>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</si>
  <si>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</si>
  <si>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</si>
  <si>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</si>
  <si>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</si>
  <si>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</si>
  <si>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</si>
  <si>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</si>
  <si>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</si>
  <si>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</si>
  <si>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 xml:space="preserve"> . [ Level 2 Task ]</t>
  </si>
  <si>
    <t xml:space="preserve"> . . [ Level 3 Task ]</t>
  </si>
  <si>
    <t xml:space="preserve"> . . . [ Level 4 Task ]</t>
  </si>
  <si>
    <t>TASK</t>
  </si>
  <si>
    <t>LEAD</t>
  </si>
  <si>
    <t>START</t>
  </si>
  <si>
    <t>END</t>
  </si>
  <si>
    <t>DAYS</t>
  </si>
  <si>
    <t>% DONE</t>
  </si>
  <si>
    <t>WORK DAYS</t>
  </si>
  <si>
    <t>PREDECESSOR</t>
  </si>
  <si>
    <t xml:space="preserve">Display Week </t>
  </si>
  <si>
    <t xml:space="preserve">Project Start Date </t>
  </si>
  <si>
    <t xml:space="preserve">Project Lead </t>
  </si>
  <si>
    <t>[ Level 1 Task or Phase ]</t>
  </si>
  <si>
    <r>
      <rPr>
        <i/>
        <u/>
        <sz val="8"/>
        <color theme="1" tint="0.34998626667073579"/>
        <rFont val="Arial"/>
        <family val="2"/>
      </rPr>
      <t>Gantt Chart Template</t>
    </r>
    <r>
      <rPr>
        <i/>
        <sz val="8"/>
        <color theme="1" tint="0.34998626667073579"/>
        <rFont val="Arial"/>
        <family val="2"/>
      </rPr>
      <t xml:space="preserve"> © 2006-2018 by Vertex42.com.</t>
    </r>
  </si>
  <si>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</si>
  <si>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</si>
  <si>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</si>
  <si>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</si>
  <si>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</si>
  <si>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</si>
  <si>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</si>
  <si>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</si>
  <si>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</si>
  <si>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</si>
  <si>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</si>
  <si>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</si>
  <si>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</si>
  <si>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</si>
  <si>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</si>
  <si>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</si>
  <si>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</si>
  <si>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</si>
  <si>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</si>
  <si>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</si>
  <si>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</si>
  <si>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</si>
  <si>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</si>
  <si>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</si>
  <si>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</si>
  <si>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</si>
  <si>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</si>
  <si>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</si>
  <si>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</si>
  <si>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</si>
  <si>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</si>
  <si>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</si>
  <si>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</si>
  <si>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</si>
  <si>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</si>
  <si>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</si>
  <si>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</si>
  <si>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</si>
  <si>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</si>
  <si>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</si>
  <si>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</si>
  <si>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</si>
  <si>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</si>
  <si>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</si>
  <si>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</si>
  <si>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</si>
  <si>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</si>
  <si>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</si>
  <si>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</si>
  <si>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</si>
  <si>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</si>
  <si>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</si>
  <si>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</si>
  <si>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</si>
  <si>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</si>
  <si>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</si>
  <si>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</si>
  <si>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</si>
  <si>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Needs Assessment</t>
  </si>
  <si>
    <t>Content Development</t>
  </si>
  <si>
    <t>Logistics/Struture</t>
  </si>
  <si>
    <t>Teaching Phase</t>
  </si>
  <si>
    <t>Pretest</t>
  </si>
  <si>
    <t xml:space="preserve">Teach 4 1 hour session of 1 month </t>
  </si>
  <si>
    <t xml:space="preserve">post test </t>
  </si>
  <si>
    <t xml:space="preserve">Evaluation </t>
  </si>
  <si>
    <t xml:space="preserve">Improvement </t>
  </si>
  <si>
    <t xml:space="preserve">Scure treaching time and space </t>
  </si>
  <si>
    <t xml:space="preserve">Recruitment of Faculty </t>
  </si>
  <si>
    <t xml:space="preserve">Training of  Faculty </t>
  </si>
  <si>
    <t>Development of curriculum</t>
  </si>
  <si>
    <t>Review of literature</t>
  </si>
  <si>
    <t>Expert oppinion</t>
  </si>
  <si>
    <t xml:space="preserve">Development of evaluation tools </t>
  </si>
  <si>
    <t xml:space="preserve">preparing handouts and teaching material </t>
  </si>
  <si>
    <t>prework Curriculum draft</t>
  </si>
  <si>
    <t xml:space="preserve">Vallidate evaluation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</si>
</sst>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dddd\)"/>
    <numFmt numFmtId="165" formatCode="ddd\ m/dd/yy"/>
    <numFmt numFmtId="166" formatCode="d"/>
    <numFmt numFmtId="167" formatCode="d\ mmm\ yyyy"/>
  </numFmts>
  <fonts count="75" x14ac:knownFonts="1">
    <font>
      <sz val="10"/>
      <name val="Arial"/>
    </font>
    <font>
      <sz val="10"/>
      <name val="Arial"/>
      <family val="2"/>
    </font>
    <font>
      <u/>
      <sz val="10"/>
      <color indexed="12"/>
      <name val="Arial"/>
      <family val="2"/>
    </font>
    <font>
      <sz val="8"/>
      <name val="Arial"/>
      <family val="2"/>
    </font>
    <font>
      <u/>
      <sz val="8"/>
      <color indexed="12"/>
      <name val="Arial"/>
      <family val="2"/>
    </font>
    <font>
      <b/>
      <sz val="12"/>
      <name val="Arial"/>
      <family val="2"/>
    </font>
    <font>
      <sz val="10"/>
      <name val="Arial"/>
      <family val="2"/>
    </font>
    <font>
      <b/>
      <sz val="10"/>
      <name val="Arial"/>
      <family val="2"/>
    </font>
    <font>
      <sz val="8"/>
      <color indexed="81"/>
      <name val="Tahoma"/>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b/>
      <sz val="10"/>
      <color rgb="FF000000"/>
      <name val="Arial"/>
      <family val="2"/>
      <scheme val="minor"/>
    </font>
    <font>
      <sz val="10"/>
      <color rgb="FF000000"/>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b/>
      <sz val="11"/>
      <color rgb="FF000000"/>
      <name val="Arial"/>
      <family val="2"/>
      <scheme val="minor"/>
    </font>
    <font>
      <i/>
      <sz val="8"/>
      <color theme="1" tint="0.34998626667073579"/>
      <name val="Arial"/>
      <family val="2"/>
    </font>
    <font>
      <i/>
      <u/>
      <sz val="8"/>
      <color theme="1" tint="0.34998626667073579"/>
      <name val="Arial"/>
      <family val="2"/>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u/>
      <sz val="10"/>
      <color theme="11"/>
      <name val="Arial"/>
      <family val="2"/>
    </font>
    <font>
      <b/>
      <sz val="9"/>
      <color rgb="FF000000"/>
      <name val="Tahoma"/>
      <family val="2"/>
    </font>
    <font>
      <sz val="9"/>
      <color rgb="FF000000"/>
      <name val="Tahoma"/>
      <family val="2"/>
    </font>
    <font>
      <b/>
      <i/>
      <sz val="9"/>
      <color rgb="FF000000"/>
      <name val="Tahoma"/>
      <family val="2"/>
    </font>
    <font>
      <i/>
      <sz val="9"/>
      <color rgb="FF000000"/>
      <name val="Tahoma"/>
      <family val="2"/>
    </font>
  </fonts>
  <fills count="27">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6">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6"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cellStyleXfs>
  <cellXfs count="138">
    <xf numFmtId="0" fontId="0" fillId="0" borderId="0" xfId="0"/>
    <xf numFmtId="0" fontId="0" fillId="20" borderId="0" xfId="0" applyFill="1"/>
    <xf numFmtId="0" fontId="1" fillId="0" borderId="0" xfId="0" applyFont="1"/>
    <xf numFmtId="0" fontId="3" fillId="0" borderId="0" xfId="0" applyFont="1" applyAlignment="1">
      <alignment horizontal="right"/>
    </xf>
    <xf numFmtId="0" fontId="7" fillId="0" borderId="0" xfId="0" applyFont="1"/>
    <xf numFmtId="0" fontId="1" fillId="0" borderId="0" xfId="0" applyFont="1" applyAlignment="1">
      <alignment horizontal="left" wrapText="1" indent="1"/>
    </xf>
    <xf numFmtId="0" fontId="1" fillId="0" borderId="14" xfId="0" applyFont="1" applyBorder="1"/>
    <xf numFmtId="0" fontId="0" fillId="0" borderId="14" xfId="0" applyBorder="1"/>
    <xf numFmtId="0" fontId="29" fillId="0" borderId="14" xfId="0" applyFont="1" applyBorder="1" applyAlignment="1">
      <alignment horizontal="left" wrapText="1"/>
    </xf>
    <xf numFmtId="0" fontId="5" fillId="0" borderId="14" xfId="0" applyFont="1" applyBorder="1" applyAlignment="1">
      <alignment horizontal="left" wrapText="1"/>
    </xf>
    <xf numFmtId="0" fontId="29" fillId="0" borderId="14" xfId="0" applyFont="1" applyBorder="1" applyAlignment="1">
      <alignment horizontal="left"/>
    </xf>
    <xf numFmtId="0" fontId="3" fillId="0" borderId="0" xfId="0" applyFont="1" applyAlignment="1">
      <alignment wrapText="1"/>
    </xf>
    <xf numFmtId="0" fontId="10" fillId="0" borderId="0" xfId="0" applyFont="1" applyProtection="1">
      <protection locked="0"/>
    </xf>
    <xf numFmtId="0" fontId="34" fillId="0" borderId="0" xfId="34" applyFont="1" applyAlignment="1" applyProtection="1"/>
    <xf numFmtId="0" fontId="35" fillId="0" borderId="0" xfId="0" applyFont="1"/>
    <xf numFmtId="0" fontId="36" fillId="0" borderId="0" xfId="0" applyFont="1"/>
    <xf numFmtId="0" fontId="33" fillId="0" borderId="0" xfId="0" applyFont="1"/>
    <xf numFmtId="0" fontId="3" fillId="0" borderId="0" xfId="0" applyFont="1" applyAlignment="1">
      <alignment horizontal="left" vertical="center"/>
    </xf>
    <xf numFmtId="0" fontId="2" fillId="0" borderId="0" xfId="34" applyAlignment="1" applyProtection="1">
      <alignment horizontal="left"/>
    </xf>
    <xf numFmtId="0" fontId="0" fillId="0" borderId="0" xfId="0" applyProtection="1">
      <protection locked="0"/>
    </xf>
    <xf numFmtId="0" fontId="4" fillId="20" borderId="0" xfId="34" applyNumberFormat="1" applyFont="1" applyFill="1" applyAlignment="1" applyProtection="1">
      <alignment horizontal="right"/>
      <protection locked="0"/>
    </xf>
    <xf numFmtId="0" fontId="32" fillId="0" borderId="0" xfId="0" applyFont="1" applyAlignment="1">
      <alignment vertical="center"/>
    </xf>
    <xf numFmtId="0" fontId="29" fillId="0" borderId="15" xfId="0" applyFont="1" applyBorder="1" applyAlignment="1">
      <alignment horizontal="left" wrapText="1"/>
    </xf>
    <xf numFmtId="0" fontId="30" fillId="0" borderId="14" xfId="34" applyFont="1" applyBorder="1" applyAlignment="1" applyProtection="1">
      <alignment horizontal="left" wrapText="1"/>
    </xf>
    <xf numFmtId="0" fontId="37" fillId="0" borderId="15" xfId="34" applyFont="1" applyBorder="1" applyAlignment="1" applyProtection="1">
      <alignment wrapText="1"/>
    </xf>
    <xf numFmtId="0" fontId="32" fillId="0" borderId="0" xfId="0" applyFont="1" applyAlignment="1">
      <alignment horizontal="left" vertical="center"/>
    </xf>
    <xf numFmtId="0" fontId="31" fillId="0" borderId="0" xfId="0" applyFont="1" applyAlignment="1">
      <alignment horizontal="left" vertical="center"/>
    </xf>
    <xf numFmtId="0" fontId="1" fillId="0" borderId="15" xfId="0" applyFont="1" applyBorder="1"/>
    <xf numFmtId="0" fontId="0" fillId="0" borderId="15" xfId="0" applyBorder="1"/>
    <xf numFmtId="0" fontId="29" fillId="0" borderId="0" xfId="0" applyFont="1" applyAlignment="1">
      <alignment horizontal="left" wrapText="1"/>
    </xf>
    <xf numFmtId="0" fontId="9" fillId="0" borderId="0" xfId="0" applyFont="1" applyAlignment="1" applyProtection="1">
      <alignment vertical="center"/>
      <protection locked="0"/>
    </xf>
    <xf numFmtId="0" fontId="41" fillId="0" borderId="0" xfId="0" applyFont="1"/>
    <xf numFmtId="0" fontId="42" fillId="0" borderId="0" xfId="0" applyFont="1" applyAlignment="1" applyProtection="1">
      <alignment vertical="center"/>
      <protection locked="0"/>
    </xf>
    <xf numFmtId="0" fontId="44" fillId="24" borderId="10" xfId="0" applyFont="1" applyFill="1" applyBorder="1" applyAlignment="1">
      <alignment horizontal="left" vertical="center"/>
    </xf>
    <xf numFmtId="0" fontId="44" fillId="24" borderId="10" xfId="0" applyFont="1" applyFill="1" applyBorder="1" applyAlignment="1">
      <alignment vertical="center"/>
    </xf>
    <xf numFmtId="0" fontId="40" fillId="24" borderId="10" xfId="0" applyFont="1" applyFill="1" applyBorder="1" applyAlignment="1">
      <alignment vertical="center"/>
    </xf>
    <xf numFmtId="0" fontId="40" fillId="24" borderId="10" xfId="0" applyFont="1" applyFill="1" applyBorder="1" applyAlignment="1">
      <alignment horizontal="center" vertical="center"/>
    </xf>
    <xf numFmtId="1" fontId="40" fillId="24" borderId="10" xfId="40" applyNumberFormat="1" applyFont="1" applyFill="1" applyBorder="1" applyAlignment="1" applyProtection="1">
      <alignment horizontal="center" vertical="center"/>
    </xf>
    <xf numFmtId="9" fontId="40" fillId="24" borderId="10" xfId="40" applyFont="1" applyFill="1" applyBorder="1" applyAlignment="1" applyProtection="1">
      <alignment horizontal="center" vertical="center"/>
    </xf>
    <xf numFmtId="1" fontId="40" fillId="24" borderId="10" xfId="0" applyNumberFormat="1" applyFont="1" applyFill="1" applyBorder="1" applyAlignment="1">
      <alignment horizontal="center" vertical="center"/>
    </xf>
    <xf numFmtId="0" fontId="40" fillId="0" borderId="10" xfId="0" applyFont="1" applyBorder="1" applyAlignment="1">
      <alignment horizontal="left" vertical="center"/>
    </xf>
    <xf numFmtId="0" fontId="40" fillId="0" borderId="10" xfId="0" applyFont="1" applyBorder="1" applyAlignment="1">
      <alignment vertical="center"/>
    </xf>
    <xf numFmtId="1" fontId="45" fillId="26" borderId="12" xfId="0" applyNumberFormat="1" applyFont="1" applyFill="1" applyBorder="1" applyAlignment="1">
      <alignment horizontal="center" vertical="center"/>
    </xf>
    <xf numFmtId="9" fontId="45" fillId="26" borderId="12" xfId="40" applyFont="1" applyFill="1" applyBorder="1" applyAlignment="1" applyProtection="1">
      <alignment horizontal="center" vertical="center"/>
    </xf>
    <xf numFmtId="1" fontId="45" fillId="0" borderId="12" xfId="0" applyNumberFormat="1" applyFont="1" applyBorder="1" applyAlignment="1">
      <alignment horizontal="center" vertical="center"/>
    </xf>
    <xf numFmtId="0" fontId="46" fillId="0" borderId="10" xfId="0" applyFont="1" applyBorder="1" applyAlignment="1">
      <alignment vertical="center"/>
    </xf>
    <xf numFmtId="0" fontId="40" fillId="0" borderId="10" xfId="0" applyFont="1" applyBorder="1" applyAlignment="1">
      <alignment horizontal="center" vertical="center"/>
    </xf>
    <xf numFmtId="1" fontId="40" fillId="0" borderId="10" xfId="40" applyNumberFormat="1" applyFont="1" applyFill="1" applyBorder="1" applyAlignment="1" applyProtection="1">
      <alignment horizontal="center" vertical="center"/>
    </xf>
    <xf numFmtId="9" fontId="40" fillId="0" borderId="10" xfId="40" applyFont="1" applyFill="1" applyBorder="1" applyAlignment="1" applyProtection="1">
      <alignment horizontal="center" vertical="center"/>
    </xf>
    <xf numFmtId="1" fontId="40" fillId="0" borderId="10" xfId="0" applyNumberFormat="1" applyFont="1" applyBorder="1" applyAlignment="1">
      <alignment horizontal="center" vertical="center"/>
    </xf>
    <xf numFmtId="0" fontId="40" fillId="0" borderId="0" xfId="0" applyFont="1" applyAlignment="1">
      <alignment vertical="center"/>
    </xf>
    <xf numFmtId="0" fontId="47" fillId="23" borderId="0" xfId="0" applyFont="1" applyFill="1" applyAlignment="1">
      <alignment vertical="center"/>
    </xf>
    <xf numFmtId="0" fontId="43" fillId="24" borderId="0" xfId="0" applyFont="1" applyFill="1" applyAlignment="1">
      <alignment vertical="center"/>
    </xf>
    <xf numFmtId="0" fontId="48" fillId="23" borderId="0" xfId="0" applyFont="1" applyFill="1" applyAlignment="1">
      <alignment vertical="center"/>
    </xf>
    <xf numFmtId="0" fontId="49" fillId="24" borderId="0" xfId="0" applyFont="1" applyFill="1" applyAlignment="1">
      <alignment vertical="center"/>
    </xf>
    <xf numFmtId="0" fontId="49" fillId="0" borderId="0" xfId="0" applyFont="1" applyAlignment="1">
      <alignment vertical="center"/>
    </xf>
    <xf numFmtId="0" fontId="45" fillId="23" borderId="0" xfId="0" applyFont="1" applyFill="1" applyAlignment="1">
      <alignment vertical="center"/>
    </xf>
    <xf numFmtId="0" fontId="40" fillId="24" borderId="0" xfId="0" applyFont="1" applyFill="1" applyAlignment="1">
      <alignment vertical="center"/>
    </xf>
    <xf numFmtId="0" fontId="45" fillId="22" borderId="11" xfId="0" applyFont="1" applyFill="1" applyBorder="1" applyAlignment="1">
      <alignment vertical="center"/>
    </xf>
    <xf numFmtId="0" fontId="45" fillId="0" borderId="12" xfId="0" quotePrefix="1" applyFont="1" applyBorder="1" applyAlignment="1">
      <alignment horizontal="center" vertical="center"/>
    </xf>
    <xf numFmtId="0" fontId="45" fillId="0" borderId="12" xfId="0" applyFont="1" applyBorder="1" applyAlignment="1">
      <alignment vertical="center"/>
    </xf>
    <xf numFmtId="0" fontId="45" fillId="0" borderId="12" xfId="0" applyFont="1" applyBorder="1" applyAlignment="1">
      <alignment horizontal="left" vertical="center"/>
    </xf>
    <xf numFmtId="166" fontId="3" fillId="0" borderId="13" xfId="0" applyNumberFormat="1" applyFont="1" applyBorder="1" applyAlignment="1">
      <alignment horizontal="center" vertical="center" shrinkToFit="1"/>
    </xf>
    <xf numFmtId="0" fontId="44" fillId="24" borderId="16" xfId="0" applyFont="1" applyFill="1" applyBorder="1" applyAlignment="1">
      <alignment horizontal="left" vertical="center"/>
    </xf>
    <xf numFmtId="0" fontId="44" fillId="24" borderId="16" xfId="0" applyFont="1" applyFill="1" applyBorder="1" applyAlignment="1">
      <alignment vertical="center"/>
    </xf>
    <xf numFmtId="0" fontId="40" fillId="24" borderId="16" xfId="0" applyFont="1" applyFill="1" applyBorder="1" applyAlignment="1">
      <alignment vertical="center"/>
    </xf>
    <xf numFmtId="0" fontId="40" fillId="24" borderId="16" xfId="0" applyFont="1" applyFill="1" applyBorder="1" applyAlignment="1">
      <alignment horizontal="center" vertical="center"/>
    </xf>
    <xf numFmtId="165" fontId="40" fillId="24" borderId="16" xfId="0" applyNumberFormat="1" applyFont="1" applyFill="1" applyBorder="1" applyAlignment="1">
      <alignment horizontal="right" vertical="center"/>
    </xf>
    <xf numFmtId="1" fontId="40" fillId="24" borderId="16" xfId="40" applyNumberFormat="1" applyFont="1" applyFill="1" applyBorder="1" applyAlignment="1" applyProtection="1">
      <alignment horizontal="center" vertical="center"/>
    </xf>
    <xf numFmtId="9" fontId="40" fillId="24" borderId="16" xfId="40" applyFont="1" applyFill="1" applyBorder="1" applyAlignment="1" applyProtection="1">
      <alignment horizontal="center" vertical="center"/>
    </xf>
    <xf numFmtId="1" fontId="40" fillId="24" borderId="16" xfId="0" applyNumberFormat="1" applyFont="1" applyFill="1" applyBorder="1" applyAlignment="1">
      <alignment horizontal="center" vertical="center"/>
    </xf>
    <xf numFmtId="166" fontId="3" fillId="0" borderId="18" xfId="0" applyNumberFormat="1" applyFont="1" applyBorder="1" applyAlignment="1">
      <alignment horizontal="center" vertical="center" shrinkToFit="1"/>
    </xf>
    <xf numFmtId="166" fontId="3" fillId="0" borderId="19" xfId="0" applyNumberFormat="1" applyFont="1" applyBorder="1" applyAlignment="1">
      <alignment horizontal="center" vertical="center" shrinkToFit="1"/>
    </xf>
    <xf numFmtId="1" fontId="51" fillId="24" borderId="16" xfId="0" applyNumberFormat="1" applyFont="1" applyFill="1" applyBorder="1" applyAlignment="1">
      <alignment horizontal="center" vertical="center"/>
    </xf>
    <xf numFmtId="1" fontId="52" fillId="0" borderId="12" xfId="0" applyNumberFormat="1" applyFont="1" applyBorder="1" applyAlignment="1">
      <alignment horizontal="center" vertical="center"/>
    </xf>
    <xf numFmtId="1" fontId="51" fillId="24" borderId="10" xfId="0" applyNumberFormat="1" applyFont="1" applyFill="1" applyBorder="1" applyAlignment="1">
      <alignment horizontal="center" vertical="center"/>
    </xf>
    <xf numFmtId="1" fontId="51" fillId="0" borderId="10" xfId="0" applyNumberFormat="1" applyFont="1" applyBorder="1" applyAlignment="1">
      <alignment horizontal="center" vertical="center"/>
    </xf>
    <xf numFmtId="0" fontId="51" fillId="24" borderId="0" xfId="0" applyFont="1" applyFill="1" applyAlignment="1">
      <alignment vertical="center"/>
    </xf>
    <xf numFmtId="165" fontId="45" fillId="25" borderId="12" xfId="0" applyNumberFormat="1" applyFont="1" applyFill="1" applyBorder="1" applyAlignment="1">
      <alignment horizontal="center" vertical="center"/>
    </xf>
    <xf numFmtId="165" fontId="45" fillId="0" borderId="12" xfId="0" applyNumberFormat="1" applyFont="1" applyBorder="1" applyAlignment="1">
      <alignment horizontal="center" vertical="center"/>
    </xf>
    <xf numFmtId="165" fontId="40" fillId="24" borderId="10" xfId="0" applyNumberFormat="1" applyFont="1" applyFill="1" applyBorder="1" applyAlignment="1">
      <alignment horizontal="center" vertical="center"/>
    </xf>
    <xf numFmtId="0" fontId="46" fillId="0" borderId="10" xfId="0" applyFont="1" applyBorder="1" applyAlignment="1">
      <alignment horizontal="center" vertical="center"/>
    </xf>
    <xf numFmtId="0" fontId="48" fillId="23" borderId="0" xfId="0" applyFont="1" applyFill="1" applyAlignment="1">
      <alignment horizontal="center" vertical="center"/>
    </xf>
    <xf numFmtId="0" fontId="40" fillId="24" borderId="0" xfId="0" applyFont="1" applyFill="1" applyAlignment="1">
      <alignment horizontal="center" vertical="center"/>
    </xf>
    <xf numFmtId="0" fontId="40" fillId="24" borderId="16" xfId="0" applyFont="1" applyFill="1" applyBorder="1" applyAlignment="1">
      <alignment horizontal="left" vertical="center"/>
    </xf>
    <xf numFmtId="0" fontId="40" fillId="24" borderId="10" xfId="0" applyFont="1" applyFill="1" applyBorder="1" applyAlignment="1">
      <alignment horizontal="left" vertical="center"/>
    </xf>
    <xf numFmtId="0" fontId="53" fillId="0" borderId="0" xfId="0" applyFont="1"/>
    <xf numFmtId="0" fontId="53" fillId="0" borderId="0" xfId="0" applyFont="1" applyAlignment="1">
      <alignment horizontal="right" vertical="center"/>
    </xf>
    <xf numFmtId="165" fontId="40" fillId="24" borderId="16" xfId="0" applyNumberFormat="1" applyFont="1" applyFill="1" applyBorder="1" applyAlignment="1">
      <alignment horizontal="center" vertical="center"/>
    </xf>
    <xf numFmtId="0" fontId="54" fillId="0" borderId="20" xfId="0" applyFont="1" applyBorder="1" applyAlignment="1">
      <alignment horizontal="left" vertical="center"/>
    </xf>
    <xf numFmtId="0" fontId="54" fillId="0" borderId="20" xfId="0" applyFont="1" applyBorder="1" applyAlignment="1">
      <alignment horizontal="center" vertical="center" wrapText="1"/>
    </xf>
    <xf numFmtId="0" fontId="55" fillId="0" borderId="20" xfId="0" applyFont="1" applyBorder="1" applyAlignment="1">
      <alignment horizontal="center" vertical="center" wrapText="1"/>
    </xf>
    <xf numFmtId="0" fontId="54" fillId="0" borderId="20" xfId="0" applyFont="1" applyBorder="1" applyAlignment="1">
      <alignment horizontal="center" vertical="center"/>
    </xf>
    <xf numFmtId="0" fontId="40" fillId="0" borderId="21" xfId="0" applyFont="1" applyBorder="1" applyAlignment="1">
      <alignment horizontal="center" vertical="center" shrinkToFit="1"/>
    </xf>
    <xf numFmtId="0" fontId="40" fillId="0" borderId="22" xfId="0" applyFont="1" applyBorder="1" applyAlignment="1">
      <alignment horizontal="center" vertical="center" shrinkToFit="1"/>
    </xf>
    <xf numFmtId="0" fontId="40" fillId="0" borderId="23" xfId="0" applyFont="1" applyBorder="1" applyAlignment="1">
      <alignment horizontal="center" vertical="center" shrinkToFit="1"/>
    </xf>
    <xf numFmtId="0" fontId="56" fillId="0" borderId="0" xfId="0" applyFont="1" applyAlignment="1" applyProtection="1">
      <alignment vertical="center"/>
      <protection locked="0"/>
    </xf>
    <xf numFmtId="0" fontId="40" fillId="0" borderId="10" xfId="0" applyFont="1" applyBorder="1" applyAlignment="1">
      <alignment vertical="center" wrapText="1"/>
    </xf>
    <xf numFmtId="0" fontId="45" fillId="0" borderId="12" xfId="0" applyFont="1" applyBorder="1" applyAlignment="1">
      <alignment horizontal="center" vertical="center"/>
    </xf>
    <xf numFmtId="0" fontId="43" fillId="0" borderId="24" xfId="0" applyFont="1" applyBorder="1" applyAlignment="1" applyProtection="1">
      <alignment horizontal="center" vertical="center"/>
      <protection locked="0"/>
    </xf>
    <xf numFmtId="0" fontId="44" fillId="0" borderId="10" xfId="0" applyFont="1" applyBorder="1" applyAlignment="1">
      <alignment horizontal="left" vertical="center"/>
    </xf>
    <xf numFmtId="0" fontId="57" fillId="22" borderId="11" xfId="0" applyFont="1" applyFill="1" applyBorder="1" applyAlignment="1">
      <alignment vertical="center"/>
    </xf>
    <xf numFmtId="0" fontId="1" fillId="0" borderId="0" xfId="0" applyFont="1" applyAlignment="1">
      <alignment horizontal="right" vertical="center"/>
    </xf>
    <xf numFmtId="0" fontId="60" fillId="0" borderId="0" xfId="0" applyFont="1"/>
    <xf numFmtId="0" fontId="1" fillId="0" borderId="0" xfId="0" applyFont="1" applyAlignment="1">
      <alignment vertical="center"/>
    </xf>
    <xf numFmtId="0" fontId="1" fillId="26" borderId="0" xfId="0" applyFont="1" applyFill="1" applyAlignment="1">
      <alignment horizontal="center" vertical="center"/>
    </xf>
    <xf numFmtId="0" fontId="1" fillId="21" borderId="0" xfId="0" applyFont="1" applyFill="1" applyAlignment="1">
      <alignment horizontal="center" vertical="center"/>
    </xf>
    <xf numFmtId="0" fontId="61" fillId="0" borderId="0" xfId="0" applyFont="1" applyAlignment="1">
      <alignment wrapText="1"/>
    </xf>
    <xf numFmtId="0" fontId="37" fillId="0" borderId="0" xfId="34" applyFont="1" applyAlignment="1" applyProtection="1"/>
    <xf numFmtId="0" fontId="61" fillId="0" borderId="0" xfId="0" applyFont="1" applyAlignment="1">
      <alignment horizontal="left" wrapText="1"/>
    </xf>
    <xf numFmtId="0" fontId="61" fillId="0" borderId="0" xfId="0" applyFont="1" applyAlignment="1">
      <alignment vertical="center" wrapText="1"/>
    </xf>
    <xf numFmtId="0" fontId="62" fillId="0" borderId="0" xfId="0" applyFont="1" applyAlignment="1">
      <alignment vertical="center"/>
    </xf>
    <xf numFmtId="0" fontId="62" fillId="0" borderId="0" xfId="0" applyFont="1"/>
    <xf numFmtId="0" fontId="63" fillId="0" borderId="0" xfId="0" applyFont="1" applyAlignment="1">
      <alignment vertical="center" wrapText="1"/>
    </xf>
    <xf numFmtId="0" fontId="37" fillId="0" borderId="0" xfId="34" applyFont="1" applyFill="1" applyBorder="1" applyAlignment="1" applyProtection="1">
      <alignment vertical="center"/>
    </xf>
    <xf numFmtId="0" fontId="65" fillId="0" borderId="0" xfId="0" applyFont="1" applyAlignment="1">
      <alignment horizontal="right"/>
    </xf>
    <xf numFmtId="0" fontId="61" fillId="0" borderId="0" xfId="0" applyFont="1"/>
    <xf numFmtId="0" fontId="61" fillId="0" borderId="0" xfId="0" applyFont="1" applyAlignment="1">
      <alignment horizontal="left" indent="1"/>
    </xf>
    <xf numFmtId="0" fontId="61" fillId="0" borderId="0" xfId="0" quotePrefix="1" applyFont="1" applyAlignment="1">
      <alignment horizontal="left" wrapText="1" indent="1"/>
    </xf>
    <xf numFmtId="0" fontId="36" fillId="0" borderId="0" xfId="0" quotePrefix="1" applyFont="1" applyAlignment="1">
      <alignment horizontal="left" indent="1"/>
    </xf>
    <xf numFmtId="0" fontId="65" fillId="0" borderId="0" xfId="0" applyFont="1" applyAlignment="1">
      <alignment horizontal="left" wrapText="1"/>
    </xf>
    <xf numFmtId="0" fontId="61" fillId="0" borderId="0" xfId="0" applyFont="1" applyAlignment="1">
      <alignment horizontal="left" vertical="center" wrapText="1"/>
    </xf>
    <xf numFmtId="0" fontId="67" fillId="0" borderId="0" xfId="0" applyFont="1" applyAlignment="1">
      <alignment horizontal="right"/>
    </xf>
    <xf numFmtId="0" fontId="68" fillId="0" borderId="0" xfId="0" applyFont="1" applyAlignment="1">
      <alignment vertical="center" wrapText="1"/>
    </xf>
    <xf numFmtId="0" fontId="61" fillId="0" borderId="0" xfId="0" quotePrefix="1" applyFont="1" applyAlignment="1">
      <alignment wrapText="1"/>
    </xf>
    <xf numFmtId="0" fontId="68" fillId="0" borderId="0" xfId="0" applyFont="1"/>
    <xf numFmtId="0" fontId="11" fillId="0" borderId="0" xfId="0" applyFont="1" applyProtection="1">
      <protection locked="0"/>
    </xf>
    <xf numFmtId="0" fontId="67" fillId="0" borderId="0" xfId="0" applyFont="1"/>
    <xf numFmtId="0" fontId="58" fillId="0" borderId="0" xfId="34" applyFont="1" applyBorder="1" applyAlignment="1" applyProtection="1">
      <alignment horizontal="left" vertical="center"/>
    </xf>
    <xf numFmtId="164" fontId="43" fillId="0" borderId="17" xfId="0" applyNumberFormat="1" applyFont="1" applyBorder="1" applyAlignment="1" applyProtection="1">
      <alignment horizontal="center" vertical="center" shrinkToFit="1"/>
      <protection locked="0"/>
    </xf>
    <xf numFmtId="0" fontId="50" fillId="0" borderId="18" xfId="0" applyFont="1" applyBorder="1" applyAlignment="1">
      <alignment horizontal="center" vertical="center"/>
    </xf>
    <xf numFmtId="0" fontId="50" fillId="0" borderId="13" xfId="0" applyFont="1" applyBorder="1" applyAlignment="1">
      <alignment horizontal="center" vertical="center"/>
    </xf>
    <xf numFmtId="0" fontId="50" fillId="0" borderId="19" xfId="0" applyFont="1" applyBorder="1" applyAlignment="1">
      <alignment horizontal="center" vertical="center"/>
    </xf>
    <xf numFmtId="164" fontId="43" fillId="0" borderId="24" xfId="0" applyNumberFormat="1" applyFont="1" applyBorder="1" applyAlignment="1" applyProtection="1">
      <alignment horizontal="center" vertical="center" shrinkToFit="1"/>
      <protection locked="0"/>
    </xf>
    <xf numFmtId="167" fontId="43" fillId="0" borderId="18" xfId="0" applyNumberFormat="1" applyFont="1" applyBorder="1" applyAlignment="1">
      <alignment horizontal="center" vertical="center"/>
    </xf>
    <xf numFmtId="167" fontId="43" fillId="0" borderId="13" xfId="0" applyNumberFormat="1" applyFont="1" applyBorder="1" applyAlignment="1">
      <alignment horizontal="center" vertical="center"/>
    </xf>
    <xf numFmtId="167" fontId="43" fillId="0" borderId="19" xfId="0" applyNumberFormat="1" applyFont="1" applyBorder="1" applyAlignment="1">
      <alignment horizontal="center" vertical="center"/>
    </xf>
    <xf numFmtId="0" fontId="60" fillId="0" borderId="0" xfId="0" applyFont="1" applyAlignment="1">
      <alignment horizontal="left"/>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4" builtinId="9" hidden="1"/>
    <cellStyle name="Followed Hyperlink" xfId="45"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7">
    <dxf>
      <border>
        <left style="thin">
          <color rgb="FFC00000"/>
        </left>
        <right style="thin">
          <color rgb="FFC00000"/>
        </right>
        <vertical/>
        <horizontal/>
      </border>
    </dxf>
    <dxf>
      <fill>
        <patternFill>
          <bgColor rgb="FF0070C0"/>
        </patternFill>
      </fill>
    </dxf>
    <dxf>
      <fill>
        <patternFill>
          <bgColor theme="0" tint="-0.499984740745262"/>
        </patternFill>
      </fill>
    </dxf>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H$4" horiz="1" max="100" min="1" page="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8</xdr:col>
      <xdr:colOff>266700</xdr:colOff>
      <xdr:row>5</xdr:row>
      <xdr:rowOff>142875</xdr:rowOff>
    </xdr:from>
    <xdr:to>
      <xdr:col>29</xdr:col>
      <xdr:colOff>57150</xdr:colOff>
      <xdr:row>10</xdr:row>
      <xdr:rowOff>80433</xdr:rowOff>
    </xdr:to>
    <xdr:sp macro="" textlink="">
      <xdr:nvSpPr>
        <xdr:cNvPr id="8236" name="Text Box 44" hidden="1">
          <a:extLst>
            <a:ext uri="{FF2B5EF4-FFF2-40B4-BE49-F238E27FC236}">
              <a16:creationId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mc:AlternateContent xmlns:mc="http://schemas.openxmlformats.org/markup-compatibility/2006">
    <mc:Choice xmlns:a14="http://schemas.microsoft.com/office/drawing/2010/main" Requires="a14">
      <xdr:twoCellAnchor editAs="oneCell">
        <xdr:from>
          <xdr:col>9</xdr:col>
          <xdr:colOff>101600</xdr:colOff>
          <xdr:row>1</xdr:row>
          <xdr:rowOff>127000</xdr:rowOff>
        </xdr:from>
        <xdr:to>
          <xdr:col>27</xdr:col>
          <xdr:colOff>101600</xdr:colOff>
          <xdr:row>2</xdr:row>
          <xdr:rowOff>114300</xdr:rowOff>
        </xdr:to>
        <xdr:sp macro="" textlink="">
          <xdr:nvSpPr>
            <xdr:cNvPr id="8238" name="Scroll Bar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vertex42.com/ExcelTemplates/excel-gantt-chart.html" TargetMode="Externa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N35"/>
  <sheetViews>
    <sheetView showGridLines="0" tabSelected="1" topLeftCell="E1" zoomScale="150" zoomScaleNormal="150" zoomScalePageLayoutView="150" workbookViewId="0">
      <pane ySplit="7" topLeftCell="A8" activePane="bottomLeft" state="frozen"/>
      <selection pane="bottomLeft" activeCell="H12" sqref="H12"/>
    </sheetView>
  </sheetViews>
  <sheetFormatPr baseColWidth="10" defaultColWidth="9.1640625" defaultRowHeight="13" x14ac:dyDescent="0.15"/>
  <cols>
    <col min="1" max="1" width="6.83203125" customWidth="1"/>
    <col min="2" max="2" width="19" customWidth="1"/>
    <col min="3" max="3" width="7.6640625" customWidth="1"/>
    <col min="4" max="4" width="6.83203125" hidden="1" customWidth="1"/>
    <col min="5" max="6" width="12" customWidth="1"/>
    <col min="7" max="7" width="6" customWidth="1"/>
    <col min="8" max="8" width="6.6640625" customWidth="1"/>
    <col min="9" max="9" width="6.5" customWidth="1"/>
    <col min="10" max="10" width="1.83203125" customWidth="1"/>
    <col min="11" max="66" width="2.5" customWidth="1"/>
  </cols>
  <sheetData>
    <row r="1" spans="1:66" ht="30" customHeight="1" x14ac:dyDescent="0.15">
      <c r="A1" s="96" t="s">
        <v>2</v>
      </c>
      <c r="B1" s="30"/>
      <c r="C1" s="30"/>
      <c r="D1" s="30"/>
      <c r="E1" s="30"/>
      <c r="F1" s="30"/>
      <c r="I1" s="102"/>
      <c r="K1" s="128" t="s">
        <v>80</v>
      </c>
      <c r="L1" s="128"/>
      <c r="M1" s="128"/>
      <c r="N1" s="128"/>
      <c r="O1" s="128"/>
      <c r="P1" s="128"/>
      <c r="Q1" s="128"/>
      <c r="R1" s="128"/>
      <c r="S1" s="128"/>
      <c r="T1" s="128"/>
      <c r="U1" s="128"/>
      <c r="V1" s="128"/>
      <c r="W1" s="128"/>
      <c r="X1" s="128"/>
      <c r="Y1" s="128"/>
      <c r="Z1" s="128"/>
      <c r="AA1" s="128"/>
      <c r="AB1" s="128"/>
      <c r="AC1" s="128"/>
      <c r="AD1" s="128"/>
      <c r="AE1" s="128"/>
    </row>
    <row r="2" spans="1:66" ht="18" customHeight="1" x14ac:dyDescent="0.15">
      <c r="A2" s="32" t="s">
        <v>0</v>
      </c>
      <c r="B2" s="12"/>
      <c r="C2" s="12"/>
      <c r="D2" s="20"/>
      <c r="E2" s="126"/>
      <c r="F2" s="126"/>
      <c r="H2" s="1"/>
    </row>
    <row r="3" spans="1:66" ht="14" x14ac:dyDescent="0.15">
      <c r="A3" s="32"/>
      <c r="B3" s="2"/>
      <c r="H3" s="1"/>
      <c r="K3" s="18"/>
      <c r="L3" s="18"/>
      <c r="M3" s="18"/>
      <c r="N3" s="18"/>
      <c r="O3" s="18"/>
      <c r="P3" s="18"/>
      <c r="Q3" s="18"/>
      <c r="R3" s="18"/>
      <c r="S3" s="18"/>
      <c r="T3" s="18"/>
      <c r="U3" s="18"/>
      <c r="V3" s="18"/>
      <c r="W3" s="18"/>
      <c r="X3" s="18"/>
      <c r="Y3" s="18"/>
      <c r="Z3" s="18"/>
      <c r="AA3" s="18"/>
    </row>
    <row r="4" spans="1:66" ht="17.25" customHeight="1" x14ac:dyDescent="0.15">
      <c r="A4" s="86"/>
      <c r="B4" s="87" t="s">
        <v>77</v>
      </c>
      <c r="C4" s="133">
        <v>44967</v>
      </c>
      <c r="D4" s="133"/>
      <c r="E4" s="133"/>
      <c r="F4" s="86"/>
      <c r="G4" s="87" t="s">
        <v>76</v>
      </c>
      <c r="H4" s="99">
        <v>1</v>
      </c>
      <c r="I4" s="2"/>
      <c r="J4" s="31"/>
      <c r="K4" s="130" t="str">
        <f>"Week "&amp;(K6-($C$4-WEEKDAY($C$4,1)+2))/7+1</f>
        <v>Week 1</v>
      </c>
      <c r="L4" s="131"/>
      <c r="M4" s="131"/>
      <c r="N4" s="131"/>
      <c r="O4" s="131"/>
      <c r="P4" s="131"/>
      <c r="Q4" s="132"/>
      <c r="R4" s="130" t="str">
        <f>"Week "&amp;(R6-($C$4-WEEKDAY($C$4,1)+2))/7+1</f>
        <v>Week 2</v>
      </c>
      <c r="S4" s="131"/>
      <c r="T4" s="131"/>
      <c r="U4" s="131"/>
      <c r="V4" s="131"/>
      <c r="W4" s="131"/>
      <c r="X4" s="132"/>
      <c r="Y4" s="130" t="str">
        <f>"Week "&amp;(Y6-($C$4-WEEKDAY($C$4,1)+2))/7+1</f>
        <v>Week 3</v>
      </c>
      <c r="Z4" s="131"/>
      <c r="AA4" s="131"/>
      <c r="AB4" s="131"/>
      <c r="AC4" s="131"/>
      <c r="AD4" s="131"/>
      <c r="AE4" s="132"/>
      <c r="AF4" s="130" t="str">
        <f>"Week "&amp;(AF6-($C$4-WEEKDAY($C$4,1)+2))/7+1</f>
        <v>Week 4</v>
      </c>
      <c r="AG4" s="131"/>
      <c r="AH4" s="131"/>
      <c r="AI4" s="131"/>
      <c r="AJ4" s="131"/>
      <c r="AK4" s="131"/>
      <c r="AL4" s="132"/>
      <c r="AM4" s="130" t="str">
        <f>"Week "&amp;(AM6-($C$4-WEEKDAY($C$4,1)+2))/7+1</f>
        <v>Week 5</v>
      </c>
      <c r="AN4" s="131"/>
      <c r="AO4" s="131"/>
      <c r="AP4" s="131"/>
      <c r="AQ4" s="131"/>
      <c r="AR4" s="131"/>
      <c r="AS4" s="132"/>
      <c r="AT4" s="130" t="str">
        <f>"Week "&amp;(AT6-($C$4-WEEKDAY($C$4,1)+2))/7+1</f>
        <v>Week 6</v>
      </c>
      <c r="AU4" s="131"/>
      <c r="AV4" s="131"/>
      <c r="AW4" s="131"/>
      <c r="AX4" s="131"/>
      <c r="AY4" s="131"/>
      <c r="AZ4" s="132"/>
      <c r="BA4" s="130" t="str">
        <f>"Week "&amp;(BA6-($C$4-WEEKDAY($C$4,1)+2))/7+1</f>
        <v>Week 7</v>
      </c>
      <c r="BB4" s="131"/>
      <c r="BC4" s="131"/>
      <c r="BD4" s="131"/>
      <c r="BE4" s="131"/>
      <c r="BF4" s="131"/>
      <c r="BG4" s="132"/>
      <c r="BH4" s="130" t="str">
        <f>"Week "&amp;(BH6-($C$4-WEEKDAY($C$4,1)+2))/7+1</f>
        <v>Week 8</v>
      </c>
      <c r="BI4" s="131"/>
      <c r="BJ4" s="131"/>
      <c r="BK4" s="131"/>
      <c r="BL4" s="131"/>
      <c r="BM4" s="131"/>
      <c r="BN4" s="132"/>
    </row>
    <row r="5" spans="1:66" ht="17.25" customHeight="1" x14ac:dyDescent="0.15">
      <c r="A5" s="86"/>
      <c r="B5" s="87" t="s">
        <v>78</v>
      </c>
      <c r="C5" s="129">
        <v>44990</v>
      </c>
      <c r="D5" s="129"/>
      <c r="E5" s="129"/>
      <c r="F5" s="86"/>
      <c r="G5" s="86"/>
      <c r="H5" s="86"/>
      <c r="I5" s="86"/>
      <c r="J5" s="31"/>
      <c r="K5" s="134">
        <f>K6</f>
        <v>44963</v>
      </c>
      <c r="L5" s="135"/>
      <c r="M5" s="135"/>
      <c r="N5" s="135"/>
      <c r="O5" s="135"/>
      <c r="P5" s="135"/>
      <c r="Q5" s="136"/>
      <c r="R5" s="134">
        <f>R6</f>
        <v>44970</v>
      </c>
      <c r="S5" s="135"/>
      <c r="T5" s="135"/>
      <c r="U5" s="135"/>
      <c r="V5" s="135"/>
      <c r="W5" s="135"/>
      <c r="X5" s="136"/>
      <c r="Y5" s="134">
        <f>Y6</f>
        <v>44977</v>
      </c>
      <c r="Z5" s="135"/>
      <c r="AA5" s="135"/>
      <c r="AB5" s="135"/>
      <c r="AC5" s="135"/>
      <c r="AD5" s="135"/>
      <c r="AE5" s="136"/>
      <c r="AF5" s="134">
        <f>AF6</f>
        <v>44984</v>
      </c>
      <c r="AG5" s="135"/>
      <c r="AH5" s="135"/>
      <c r="AI5" s="135"/>
      <c r="AJ5" s="135"/>
      <c r="AK5" s="135"/>
      <c r="AL5" s="136"/>
      <c r="AM5" s="134">
        <f>AM6</f>
        <v>44991</v>
      </c>
      <c r="AN5" s="135"/>
      <c r="AO5" s="135"/>
      <c r="AP5" s="135"/>
      <c r="AQ5" s="135"/>
      <c r="AR5" s="135"/>
      <c r="AS5" s="136"/>
      <c r="AT5" s="134">
        <f>AT6</f>
        <v>44998</v>
      </c>
      <c r="AU5" s="135"/>
      <c r="AV5" s="135"/>
      <c r="AW5" s="135"/>
      <c r="AX5" s="135"/>
      <c r="AY5" s="135"/>
      <c r="AZ5" s="136"/>
      <c r="BA5" s="134">
        <f>BA6</f>
        <v>45005</v>
      </c>
      <c r="BB5" s="135"/>
      <c r="BC5" s="135"/>
      <c r="BD5" s="135"/>
      <c r="BE5" s="135"/>
      <c r="BF5" s="135"/>
      <c r="BG5" s="136"/>
      <c r="BH5" s="134">
        <f>BH6</f>
        <v>45012</v>
      </c>
      <c r="BI5" s="135"/>
      <c r="BJ5" s="135"/>
      <c r="BK5" s="135"/>
      <c r="BL5" s="135"/>
      <c r="BM5" s="135"/>
      <c r="BN5" s="136"/>
    </row>
    <row r="6" spans="1:66" x14ac:dyDescent="0.15">
      <c r="A6" s="31"/>
      <c r="B6" s="31"/>
      <c r="C6" s="31"/>
      <c r="D6" s="31"/>
      <c r="E6" s="31"/>
      <c r="F6" s="31"/>
      <c r="G6" s="31"/>
      <c r="H6" s="31"/>
      <c r="I6" s="31"/>
      <c r="J6" s="31"/>
      <c r="K6" s="71">
        <f>C4-WEEKDAY(C4,1)+2+7*(H4-1)</f>
        <v>44963</v>
      </c>
      <c r="L6" s="62">
        <f t="shared" ref="L6:AQ6" si="0">K6+1</f>
        <v>44964</v>
      </c>
      <c r="M6" s="62">
        <f t="shared" si="0"/>
        <v>44965</v>
      </c>
      <c r="N6" s="62">
        <f t="shared" si="0"/>
        <v>44966</v>
      </c>
      <c r="O6" s="62">
        <f t="shared" si="0"/>
        <v>44967</v>
      </c>
      <c r="P6" s="62">
        <f t="shared" si="0"/>
        <v>44968</v>
      </c>
      <c r="Q6" s="72">
        <f t="shared" si="0"/>
        <v>44969</v>
      </c>
      <c r="R6" s="71">
        <f t="shared" si="0"/>
        <v>44970</v>
      </c>
      <c r="S6" s="62">
        <f t="shared" si="0"/>
        <v>44971</v>
      </c>
      <c r="T6" s="62">
        <f t="shared" si="0"/>
        <v>44972</v>
      </c>
      <c r="U6" s="62">
        <f t="shared" si="0"/>
        <v>44973</v>
      </c>
      <c r="V6" s="62">
        <f t="shared" si="0"/>
        <v>44974</v>
      </c>
      <c r="W6" s="62">
        <f t="shared" si="0"/>
        <v>44975</v>
      </c>
      <c r="X6" s="72">
        <f t="shared" si="0"/>
        <v>44976</v>
      </c>
      <c r="Y6" s="71">
        <f t="shared" si="0"/>
        <v>44977</v>
      </c>
      <c r="Z6" s="62">
        <f t="shared" si="0"/>
        <v>44978</v>
      </c>
      <c r="AA6" s="62">
        <f t="shared" si="0"/>
        <v>44979</v>
      </c>
      <c r="AB6" s="62">
        <f t="shared" si="0"/>
        <v>44980</v>
      </c>
      <c r="AC6" s="62">
        <f t="shared" si="0"/>
        <v>44981</v>
      </c>
      <c r="AD6" s="62">
        <f t="shared" si="0"/>
        <v>44982</v>
      </c>
      <c r="AE6" s="72">
        <f t="shared" si="0"/>
        <v>44983</v>
      </c>
      <c r="AF6" s="71">
        <f t="shared" si="0"/>
        <v>44984</v>
      </c>
      <c r="AG6" s="62">
        <f t="shared" si="0"/>
        <v>44985</v>
      </c>
      <c r="AH6" s="62">
        <f t="shared" si="0"/>
        <v>44986</v>
      </c>
      <c r="AI6" s="62">
        <f t="shared" si="0"/>
        <v>44987</v>
      </c>
      <c r="AJ6" s="62">
        <f t="shared" si="0"/>
        <v>44988</v>
      </c>
      <c r="AK6" s="62">
        <f t="shared" si="0"/>
        <v>44989</v>
      </c>
      <c r="AL6" s="72">
        <f t="shared" si="0"/>
        <v>44990</v>
      </c>
      <c r="AM6" s="71">
        <f t="shared" si="0"/>
        <v>44991</v>
      </c>
      <c r="AN6" s="62">
        <f t="shared" si="0"/>
        <v>44992</v>
      </c>
      <c r="AO6" s="62">
        <f t="shared" si="0"/>
        <v>44993</v>
      </c>
      <c r="AP6" s="62">
        <f t="shared" si="0"/>
        <v>44994</v>
      </c>
      <c r="AQ6" s="62">
        <f t="shared" si="0"/>
        <v>44995</v>
      </c>
      <c r="AR6" s="62">
        <f t="shared" ref="AR6:BN6" si="1">AQ6+1</f>
        <v>44996</v>
      </c>
      <c r="AS6" s="72">
        <f t="shared" si="1"/>
        <v>44997</v>
      </c>
      <c r="AT6" s="71">
        <f t="shared" si="1"/>
        <v>44998</v>
      </c>
      <c r="AU6" s="62">
        <f t="shared" si="1"/>
        <v>44999</v>
      </c>
      <c r="AV6" s="62">
        <f t="shared" si="1"/>
        <v>45000</v>
      </c>
      <c r="AW6" s="62">
        <f t="shared" si="1"/>
        <v>45001</v>
      </c>
      <c r="AX6" s="62">
        <f t="shared" si="1"/>
        <v>45002</v>
      </c>
      <c r="AY6" s="62">
        <f t="shared" si="1"/>
        <v>45003</v>
      </c>
      <c r="AZ6" s="72">
        <f t="shared" si="1"/>
        <v>45004</v>
      </c>
      <c r="BA6" s="71">
        <f t="shared" si="1"/>
        <v>45005</v>
      </c>
      <c r="BB6" s="62">
        <f t="shared" si="1"/>
        <v>45006</v>
      </c>
      <c r="BC6" s="62">
        <f t="shared" si="1"/>
        <v>45007</v>
      </c>
      <c r="BD6" s="62">
        <f t="shared" si="1"/>
        <v>45008</v>
      </c>
      <c r="BE6" s="62">
        <f t="shared" si="1"/>
        <v>45009</v>
      </c>
      <c r="BF6" s="62">
        <f t="shared" si="1"/>
        <v>45010</v>
      </c>
      <c r="BG6" s="72">
        <f t="shared" si="1"/>
        <v>45011</v>
      </c>
      <c r="BH6" s="71">
        <f t="shared" si="1"/>
        <v>45012</v>
      </c>
      <c r="BI6" s="62">
        <f t="shared" si="1"/>
        <v>45013</v>
      </c>
      <c r="BJ6" s="62">
        <f t="shared" si="1"/>
        <v>45014</v>
      </c>
      <c r="BK6" s="62">
        <f t="shared" si="1"/>
        <v>45015</v>
      </c>
      <c r="BL6" s="62">
        <f t="shared" si="1"/>
        <v>45016</v>
      </c>
      <c r="BM6" s="62">
        <f t="shared" si="1"/>
        <v>45017</v>
      </c>
      <c r="BN6" s="72">
        <f t="shared" si="1"/>
        <v>45018</v>
      </c>
    </row>
    <row r="7" spans="1:66" s="2" customFormat="1" ht="27" thickBot="1" x14ac:dyDescent="0.2">
      <c r="A7" s="89" t="s">
        <v>1</v>
      </c>
      <c r="B7" s="89" t="s">
        <v>68</v>
      </c>
      <c r="C7" s="90" t="s">
        <v>69</v>
      </c>
      <c r="D7" s="91" t="s">
        <v>75</v>
      </c>
      <c r="E7" s="92" t="s">
        <v>70</v>
      </c>
      <c r="F7" s="92" t="s">
        <v>71</v>
      </c>
      <c r="G7" s="90" t="s">
        <v>72</v>
      </c>
      <c r="H7" s="90" t="s">
        <v>73</v>
      </c>
      <c r="I7" s="90" t="s">
        <v>74</v>
      </c>
      <c r="J7" s="90"/>
      <c r="K7" s="93" t="str">
        <f t="shared" ref="K7:AP7" si="2">CHOOSE(WEEKDAY(K6,1),"S","M","T","W","T","F","S")</f>
        <v>M</v>
      </c>
      <c r="L7" s="94" t="str">
        <f t="shared" si="2"/>
        <v>T</v>
      </c>
      <c r="M7" s="94" t="str">
        <f t="shared" si="2"/>
        <v>W</v>
      </c>
      <c r="N7" s="94" t="str">
        <f t="shared" si="2"/>
        <v>T</v>
      </c>
      <c r="O7" s="94" t="str">
        <f t="shared" si="2"/>
        <v>F</v>
      </c>
      <c r="P7" s="94" t="str">
        <f t="shared" si="2"/>
        <v>S</v>
      </c>
      <c r="Q7" s="95" t="str">
        <f t="shared" si="2"/>
        <v>S</v>
      </c>
      <c r="R7" s="93" t="str">
        <f t="shared" si="2"/>
        <v>M</v>
      </c>
      <c r="S7" s="94" t="str">
        <f t="shared" si="2"/>
        <v>T</v>
      </c>
      <c r="T7" s="94" t="str">
        <f t="shared" si="2"/>
        <v>W</v>
      </c>
      <c r="U7" s="94" t="str">
        <f t="shared" si="2"/>
        <v>T</v>
      </c>
      <c r="V7" s="94" t="str">
        <f t="shared" si="2"/>
        <v>F</v>
      </c>
      <c r="W7" s="94" t="str">
        <f t="shared" si="2"/>
        <v>S</v>
      </c>
      <c r="X7" s="95" t="str">
        <f t="shared" si="2"/>
        <v>S</v>
      </c>
      <c r="Y7" s="93" t="str">
        <f t="shared" si="2"/>
        <v>M</v>
      </c>
      <c r="Z7" s="94" t="str">
        <f t="shared" si="2"/>
        <v>T</v>
      </c>
      <c r="AA7" s="94" t="str">
        <f t="shared" si="2"/>
        <v>W</v>
      </c>
      <c r="AB7" s="94" t="str">
        <f t="shared" si="2"/>
        <v>T</v>
      </c>
      <c r="AC7" s="94" t="str">
        <f t="shared" si="2"/>
        <v>F</v>
      </c>
      <c r="AD7" s="94" t="str">
        <f t="shared" si="2"/>
        <v>S</v>
      </c>
      <c r="AE7" s="95" t="str">
        <f t="shared" si="2"/>
        <v>S</v>
      </c>
      <c r="AF7" s="93" t="str">
        <f t="shared" si="2"/>
        <v>M</v>
      </c>
      <c r="AG7" s="94" t="str">
        <f t="shared" si="2"/>
        <v>T</v>
      </c>
      <c r="AH7" s="94" t="str">
        <f t="shared" si="2"/>
        <v>W</v>
      </c>
      <c r="AI7" s="94" t="str">
        <f t="shared" si="2"/>
        <v>T</v>
      </c>
      <c r="AJ7" s="94" t="str">
        <f t="shared" si="2"/>
        <v>F</v>
      </c>
      <c r="AK7" s="94" t="str">
        <f t="shared" si="2"/>
        <v>S</v>
      </c>
      <c r="AL7" s="95" t="str">
        <f t="shared" si="2"/>
        <v>S</v>
      </c>
      <c r="AM7" s="93" t="str">
        <f t="shared" si="2"/>
        <v>M</v>
      </c>
      <c r="AN7" s="94" t="str">
        <f t="shared" si="2"/>
        <v>T</v>
      </c>
      <c r="AO7" s="94" t="str">
        <f t="shared" si="2"/>
        <v>W</v>
      </c>
      <c r="AP7" s="94" t="str">
        <f t="shared" si="2"/>
        <v>T</v>
      </c>
      <c r="AQ7" s="94" t="str">
        <f t="shared" ref="AQ7:BN7" si="3">CHOOSE(WEEKDAY(AQ6,1),"S","M","T","W","T","F","S")</f>
        <v>F</v>
      </c>
      <c r="AR7" s="94" t="str">
        <f t="shared" si="3"/>
        <v>S</v>
      </c>
      <c r="AS7" s="95" t="str">
        <f t="shared" si="3"/>
        <v>S</v>
      </c>
      <c r="AT7" s="93" t="str">
        <f t="shared" si="3"/>
        <v>M</v>
      </c>
      <c r="AU7" s="94" t="str">
        <f t="shared" si="3"/>
        <v>T</v>
      </c>
      <c r="AV7" s="94" t="str">
        <f t="shared" si="3"/>
        <v>W</v>
      </c>
      <c r="AW7" s="94" t="str">
        <f t="shared" si="3"/>
        <v>T</v>
      </c>
      <c r="AX7" s="94" t="str">
        <f t="shared" si="3"/>
        <v>F</v>
      </c>
      <c r="AY7" s="94" t="str">
        <f t="shared" si="3"/>
        <v>S</v>
      </c>
      <c r="AZ7" s="95" t="str">
        <f t="shared" si="3"/>
        <v>S</v>
      </c>
      <c r="BA7" s="93" t="str">
        <f t="shared" si="3"/>
        <v>M</v>
      </c>
      <c r="BB7" s="94" t="str">
        <f t="shared" si="3"/>
        <v>T</v>
      </c>
      <c r="BC7" s="94" t="str">
        <f t="shared" si="3"/>
        <v>W</v>
      </c>
      <c r="BD7" s="94" t="str">
        <f t="shared" si="3"/>
        <v>T</v>
      </c>
      <c r="BE7" s="94" t="str">
        <f t="shared" si="3"/>
        <v>F</v>
      </c>
      <c r="BF7" s="94" t="str">
        <f t="shared" si="3"/>
        <v>S</v>
      </c>
      <c r="BG7" s="95" t="str">
        <f t="shared" si="3"/>
        <v>S</v>
      </c>
      <c r="BH7" s="93" t="str">
        <f t="shared" si="3"/>
        <v>M</v>
      </c>
      <c r="BI7" s="94" t="str">
        <f t="shared" si="3"/>
        <v>T</v>
      </c>
      <c r="BJ7" s="94" t="str">
        <f t="shared" si="3"/>
        <v>W</v>
      </c>
      <c r="BK7" s="94" t="str">
        <f t="shared" si="3"/>
        <v>T</v>
      </c>
      <c r="BL7" s="94" t="str">
        <f t="shared" si="3"/>
        <v>F</v>
      </c>
      <c r="BM7" s="94" t="str">
        <f t="shared" si="3"/>
        <v>S</v>
      </c>
      <c r="BN7" s="95" t="str">
        <f t="shared" si="3"/>
        <v>S</v>
      </c>
    </row>
    <row r="8" spans="1:66" s="35" customFormat="1" ht="18" x14ac:dyDescent="0.15">
      <c r="A8" s="63" t="str">
        <f>IF(ISERROR(VALUE(SUBSTITUTE(prevWBS,".",""))),"1",IF(ISERROR(FIND("`",SUBSTITUTE(prevWBS,".","`",1))),TEXT(VALUE(prevWBS)+1,"#"),TEXT(VALUE(LEFT(prevWBS,FIND("`",SUBSTITUTE(prevWBS,".","`",1))-1))+1,"#")))</f>
        <v>1</v>
      </c>
      <c r="B8" s="64" t="s">
        <v>139</v>
      </c>
      <c r="C8" s="65"/>
      <c r="D8" s="66"/>
      <c r="E8" s="67"/>
      <c r="F8" s="88" t="str">
        <f>IF(ISBLANK(E8)," - ",IF(G8=0,E8,E8+G8-1))</f>
        <v xml:space="preserve"> - </v>
      </c>
      <c r="G8" s="68"/>
      <c r="H8" s="69"/>
      <c r="I8" s="70" t="str">
        <f t="shared" ref="I8:I28" si="4">IF(OR(F8=0,E8=0)," - ",NETWORKDAYS(E8,F8))</f>
        <v xml:space="preserve"> - </v>
      </c>
      <c r="J8" s="73"/>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row>
    <row r="9" spans="1:66" s="41" customFormat="1" ht="18" x14ac:dyDescent="0.15">
      <c r="A9" s="40" t="str">
        <f t="shared" ref="A9:A10"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97" t="s">
        <v>152</v>
      </c>
      <c r="C9" s="41" t="s">
        <v>10</v>
      </c>
      <c r="D9" s="98"/>
      <c r="E9" s="78">
        <v>44967</v>
      </c>
      <c r="F9" s="79">
        <f>IF(ISBLANK(E9)," - ",IF(G9=0,E9,E9+G9-1))</f>
        <v>44976</v>
      </c>
      <c r="G9" s="42">
        <v>10</v>
      </c>
      <c r="H9" s="43">
        <v>1</v>
      </c>
      <c r="I9" s="44">
        <f t="shared" si="4"/>
        <v>6</v>
      </c>
      <c r="J9" s="74"/>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row>
    <row r="10" spans="1:66" s="41" customFormat="1" ht="18" x14ac:dyDescent="0.15">
      <c r="A10" s="40" t="str">
        <f t="shared" si="5"/>
        <v>1.2</v>
      </c>
      <c r="B10" s="97" t="s">
        <v>153</v>
      </c>
      <c r="C10" s="41" t="s">
        <v>10</v>
      </c>
      <c r="D10" s="98"/>
      <c r="E10" s="78">
        <v>44967</v>
      </c>
      <c r="F10" s="79">
        <f>IF(ISBLANK(E10)," - ",IF(G10=0,E10,E10+G10-1))</f>
        <v>44996</v>
      </c>
      <c r="G10" s="42">
        <v>30</v>
      </c>
      <c r="H10" s="43">
        <v>0.5</v>
      </c>
      <c r="I10" s="44">
        <f t="shared" ref="I10" si="6">IF(OR(F10=0,E10=0)," - ",NETWORKDAYS(E10,F10))</f>
        <v>21</v>
      </c>
      <c r="J10" s="74"/>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row>
    <row r="11" spans="1:66" s="35" customFormat="1" ht="18" x14ac:dyDescent="0.15">
      <c r="A11" s="33" t="str">
        <f>IF(ISERROR(VALUE(SUBSTITUTE(prevWBS,".",""))),"1",IF(ISERROR(FIND("`",SUBSTITUTE(prevWBS,".","`",1))),TEXT(VALUE(prevWBS)+1,"#"),TEXT(VALUE(LEFT(prevWBS,FIND("`",SUBSTITUTE(prevWBS,".","`",1))-1))+1,"#")))</f>
        <v>2</v>
      </c>
      <c r="B11" s="34" t="s">
        <v>140</v>
      </c>
      <c r="D11" s="36"/>
      <c r="E11" s="80"/>
      <c r="F11" s="80" t="str">
        <f t="shared" ref="F11:F26" si="7">IF(ISBLANK(E11)," - ",IF(G11=0,E11,E11+G11-1))</f>
        <v xml:space="preserve"> - </v>
      </c>
      <c r="G11" s="37"/>
      <c r="H11" s="38"/>
      <c r="I11" s="39" t="str">
        <f t="shared" si="4"/>
        <v xml:space="preserve"> - </v>
      </c>
      <c r="J11" s="7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row>
    <row r="12" spans="1:66" s="41" customFormat="1" ht="18" x14ac:dyDescent="0.15">
      <c r="A12" s="40" t="str">
        <f t="shared" ref="A12:A15" si="8">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2" s="97" t="s">
        <v>156</v>
      </c>
      <c r="D12" s="98"/>
      <c r="E12" s="78">
        <v>44967</v>
      </c>
      <c r="F12" s="79">
        <f t="shared" si="7"/>
        <v>44996</v>
      </c>
      <c r="G12" s="42">
        <v>30</v>
      </c>
      <c r="H12" s="43">
        <v>0.1</v>
      </c>
      <c r="I12" s="44">
        <f t="shared" si="4"/>
        <v>21</v>
      </c>
      <c r="J12" s="74"/>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row>
    <row r="13" spans="1:66" s="41" customFormat="1" ht="26" x14ac:dyDescent="0.15">
      <c r="A13" s="40" t="str">
        <f t="shared" si="8"/>
        <v>2.2</v>
      </c>
      <c r="B13" s="97" t="s">
        <v>154</v>
      </c>
      <c r="D13" s="98"/>
      <c r="E13" s="78">
        <v>44968</v>
      </c>
      <c r="F13" s="79">
        <f t="shared" si="7"/>
        <v>44997</v>
      </c>
      <c r="G13" s="42">
        <v>30</v>
      </c>
      <c r="H13" s="43">
        <v>0.9</v>
      </c>
      <c r="I13" s="44">
        <f t="shared" si="4"/>
        <v>20</v>
      </c>
      <c r="J13" s="74"/>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row>
    <row r="14" spans="1:66" s="41" customFormat="1" ht="18" x14ac:dyDescent="0.15">
      <c r="A14" s="40" t="str">
        <f t="shared" si="8"/>
        <v>2.3</v>
      </c>
      <c r="B14" s="97" t="s">
        <v>157</v>
      </c>
      <c r="D14" s="98"/>
      <c r="E14" s="78">
        <v>44969</v>
      </c>
      <c r="F14" s="79">
        <f t="shared" si="7"/>
        <v>44998</v>
      </c>
      <c r="G14" s="42">
        <v>30</v>
      </c>
      <c r="H14" s="43">
        <v>0.1</v>
      </c>
      <c r="I14" s="44">
        <f t="shared" si="4"/>
        <v>21</v>
      </c>
      <c r="J14" s="74"/>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row>
    <row r="15" spans="1:66" s="41" customFormat="1" ht="26" x14ac:dyDescent="0.15">
      <c r="A15" s="40" t="str">
        <f t="shared" si="8"/>
        <v>2.4</v>
      </c>
      <c r="B15" s="97" t="s">
        <v>151</v>
      </c>
      <c r="D15" s="98"/>
      <c r="E15" s="78">
        <v>44970</v>
      </c>
      <c r="F15" s="79">
        <f t="shared" ref="F15" si="9">IF(ISBLANK(E15)," - ",IF(G15=0,E15,E15+G15-1))</f>
        <v>44999</v>
      </c>
      <c r="G15" s="42">
        <v>30</v>
      </c>
      <c r="H15" s="43">
        <v>0.5</v>
      </c>
      <c r="I15" s="44">
        <f t="shared" ref="I15" si="10">IF(OR(F15=0,E15=0)," - ",NETWORKDAYS(E15,F15))</f>
        <v>22</v>
      </c>
      <c r="J15" s="74"/>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row>
    <row r="16" spans="1:66" s="35" customFormat="1" ht="18" x14ac:dyDescent="0.15">
      <c r="A16" s="33" t="str">
        <f>IF(ISERROR(VALUE(SUBSTITUTE(prevWBS,".",""))),"1",IF(ISERROR(FIND("`",SUBSTITUTE(prevWBS,".","`",1))),TEXT(VALUE(prevWBS)+1,"#"),TEXT(VALUE(LEFT(prevWBS,FIND("`",SUBSTITUTE(prevWBS,".","`",1))-1))+1,"#")))</f>
        <v>3</v>
      </c>
      <c r="B16" s="34" t="s">
        <v>141</v>
      </c>
      <c r="D16" s="36"/>
      <c r="E16" s="80"/>
      <c r="F16" s="80" t="str">
        <f t="shared" si="7"/>
        <v xml:space="preserve"> - </v>
      </c>
      <c r="G16" s="37"/>
      <c r="H16" s="38"/>
      <c r="I16" s="39" t="str">
        <f t="shared" si="4"/>
        <v xml:space="preserve"> - </v>
      </c>
      <c r="J16" s="7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row>
    <row r="17" spans="1:66" s="41" customFormat="1" ht="18" x14ac:dyDescent="0.15">
      <c r="A17"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17" s="97" t="s">
        <v>149</v>
      </c>
      <c r="D17" s="98"/>
      <c r="E17" s="78">
        <v>44986</v>
      </c>
      <c r="F17" s="79">
        <f t="shared" si="7"/>
        <v>45005</v>
      </c>
      <c r="G17" s="42">
        <v>20</v>
      </c>
      <c r="H17" s="43">
        <v>0</v>
      </c>
      <c r="I17" s="44">
        <f t="shared" si="4"/>
        <v>14</v>
      </c>
      <c r="J17" s="74"/>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row>
    <row r="18" spans="1:66" s="41" customFormat="1" ht="18" x14ac:dyDescent="0.15">
      <c r="A18"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18" s="97" t="s">
        <v>150</v>
      </c>
      <c r="D18" s="98"/>
      <c r="E18" s="78">
        <v>44987</v>
      </c>
      <c r="F18" s="79">
        <f t="shared" si="7"/>
        <v>45006</v>
      </c>
      <c r="G18" s="42">
        <v>20</v>
      </c>
      <c r="H18" s="43">
        <v>0</v>
      </c>
      <c r="I18" s="44">
        <f t="shared" si="4"/>
        <v>14</v>
      </c>
      <c r="J18" s="74"/>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row>
    <row r="19" spans="1:66" s="41" customFormat="1" ht="26" x14ac:dyDescent="0.15">
      <c r="A19"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19" s="97" t="s">
        <v>148</v>
      </c>
      <c r="D19" s="98"/>
      <c r="E19" s="78">
        <v>44988</v>
      </c>
      <c r="F19" s="79">
        <f t="shared" si="7"/>
        <v>45007</v>
      </c>
      <c r="G19" s="42">
        <v>20</v>
      </c>
      <c r="H19" s="43">
        <v>0.2</v>
      </c>
      <c r="I19" s="44">
        <f t="shared" si="4"/>
        <v>14</v>
      </c>
      <c r="J19" s="74"/>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row>
    <row r="20" spans="1:66" s="41" customFormat="1" ht="26" x14ac:dyDescent="0.15">
      <c r="A20"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0" s="97" t="s">
        <v>155</v>
      </c>
      <c r="D20" s="98"/>
      <c r="E20" s="78">
        <v>44989</v>
      </c>
      <c r="F20" s="79">
        <f t="shared" ref="F20" si="11">IF(ISBLANK(E20)," - ",IF(G20=0,E20,E20+G20-1))</f>
        <v>45008</v>
      </c>
      <c r="G20" s="42">
        <v>20</v>
      </c>
      <c r="H20" s="43">
        <v>0</v>
      </c>
      <c r="I20" s="44">
        <f t="shared" ref="I20" si="12">IF(OR(F20=0,E20=0)," - ",NETWORKDAYS(E20,F20))</f>
        <v>14</v>
      </c>
      <c r="J20" s="74"/>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row>
    <row r="21" spans="1:66" s="35" customFormat="1" ht="18" x14ac:dyDescent="0.15">
      <c r="A21" s="33" t="str">
        <f>IF(ISERROR(VALUE(SUBSTITUTE(prevWBS,".",""))),"1",IF(ISERROR(FIND("`",SUBSTITUTE(prevWBS,".","`",1))),TEXT(VALUE(prevWBS)+1,"#"),TEXT(VALUE(LEFT(prevWBS,FIND("`",SUBSTITUTE(prevWBS,".","`",1))-1))+1,"#")))</f>
        <v>4</v>
      </c>
      <c r="B21" s="34" t="s">
        <v>142</v>
      </c>
      <c r="D21" s="36"/>
      <c r="E21" s="80"/>
      <c r="F21" s="80" t="str">
        <f t="shared" si="7"/>
        <v xml:space="preserve"> - </v>
      </c>
      <c r="G21" s="37"/>
      <c r="H21" s="38"/>
      <c r="I21" s="39" t="str">
        <f t="shared" si="4"/>
        <v xml:space="preserve"> - </v>
      </c>
      <c r="J21" s="7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row>
    <row r="22" spans="1:66" s="41" customFormat="1" ht="18" x14ac:dyDescent="0.15">
      <c r="A22"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22" s="97" t="s">
        <v>143</v>
      </c>
      <c r="D22" s="98"/>
      <c r="E22" s="78">
        <v>45017</v>
      </c>
      <c r="F22" s="79">
        <f t="shared" si="7"/>
        <v>45026</v>
      </c>
      <c r="G22" s="42">
        <v>10</v>
      </c>
      <c r="H22" s="43">
        <v>0</v>
      </c>
      <c r="I22" s="44">
        <f t="shared" si="4"/>
        <v>6</v>
      </c>
      <c r="J22" s="74"/>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row>
    <row r="23" spans="1:66" s="41" customFormat="1" ht="26" x14ac:dyDescent="0.15">
      <c r="A23"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23" s="97" t="s">
        <v>144</v>
      </c>
      <c r="D23" s="98"/>
      <c r="E23" s="78">
        <v>45018</v>
      </c>
      <c r="F23" s="79">
        <f t="shared" si="7"/>
        <v>45047</v>
      </c>
      <c r="G23" s="42">
        <v>30</v>
      </c>
      <c r="H23" s="43">
        <v>0</v>
      </c>
      <c r="I23" s="44">
        <f t="shared" si="4"/>
        <v>21</v>
      </c>
      <c r="J23" s="74"/>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row>
    <row r="24" spans="1:66" s="41" customFormat="1" ht="18" x14ac:dyDescent="0.15">
      <c r="A24"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24" s="97" t="s">
        <v>145</v>
      </c>
      <c r="D24" s="98"/>
      <c r="E24" s="78">
        <v>45019</v>
      </c>
      <c r="F24" s="79">
        <f t="shared" si="7"/>
        <v>45038</v>
      </c>
      <c r="G24" s="42">
        <v>20</v>
      </c>
      <c r="H24" s="43">
        <v>0</v>
      </c>
      <c r="I24" s="44">
        <f t="shared" si="4"/>
        <v>15</v>
      </c>
      <c r="J24" s="74"/>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row>
    <row r="25" spans="1:66" s="41" customFormat="1" ht="18" x14ac:dyDescent="0.15">
      <c r="A25"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25" s="97" t="s">
        <v>146</v>
      </c>
      <c r="D25" s="98"/>
      <c r="E25" s="78">
        <v>45020</v>
      </c>
      <c r="F25" s="79">
        <f t="shared" si="7"/>
        <v>45029</v>
      </c>
      <c r="G25" s="42">
        <v>10</v>
      </c>
      <c r="H25" s="43">
        <v>0</v>
      </c>
      <c r="I25" s="44">
        <f t="shared" si="4"/>
        <v>8</v>
      </c>
      <c r="J25" s="74"/>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row>
    <row r="26" spans="1:66" s="41" customFormat="1" ht="18" x14ac:dyDescent="0.15">
      <c r="A26"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26" s="97" t="s">
        <v>147</v>
      </c>
      <c r="D26" s="98"/>
      <c r="E26" s="78">
        <v>45021</v>
      </c>
      <c r="F26" s="79">
        <f t="shared" si="7"/>
        <v>45030</v>
      </c>
      <c r="G26" s="42">
        <v>10</v>
      </c>
      <c r="H26" s="43">
        <v>0</v>
      </c>
      <c r="I26" s="44">
        <f t="shared" si="4"/>
        <v>8</v>
      </c>
      <c r="J26" s="74"/>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row>
    <row r="27" spans="1:66" s="50" customFormat="1" ht="18" x14ac:dyDescent="0.15">
      <c r="A27" s="40"/>
      <c r="B27" s="45"/>
      <c r="C27" s="45"/>
      <c r="D27" s="46"/>
      <c r="E27" s="81"/>
      <c r="F27" s="81"/>
      <c r="G27" s="47"/>
      <c r="H27" s="48"/>
      <c r="I27" s="49" t="str">
        <f t="shared" si="4"/>
        <v xml:space="preserve"> - </v>
      </c>
      <c r="J27" s="76"/>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row>
    <row r="28" spans="1:66" s="50" customFormat="1" ht="18" x14ac:dyDescent="0.15">
      <c r="A28" s="40"/>
      <c r="B28" s="45"/>
      <c r="C28" s="45"/>
      <c r="D28" s="46"/>
      <c r="E28" s="81"/>
      <c r="F28" s="81"/>
      <c r="G28" s="47"/>
      <c r="H28" s="48"/>
      <c r="I28" s="49" t="str">
        <f t="shared" si="4"/>
        <v xml:space="preserve"> - </v>
      </c>
      <c r="J28" s="76"/>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row>
    <row r="29" spans="1:66" s="55" customFormat="1" ht="18" x14ac:dyDescent="0.15">
      <c r="A29" s="51" t="s">
        <v>3</v>
      </c>
      <c r="B29" s="52"/>
      <c r="C29" s="53"/>
      <c r="D29" s="53"/>
      <c r="E29" s="82"/>
      <c r="F29" s="82"/>
      <c r="G29" s="54"/>
      <c r="H29" s="54"/>
      <c r="I29" s="54"/>
      <c r="J29" s="77"/>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row>
    <row r="30" spans="1:66" s="50" customFormat="1" ht="18" x14ac:dyDescent="0.15">
      <c r="A30" s="56" t="s">
        <v>40</v>
      </c>
      <c r="B30" s="57"/>
      <c r="C30" s="57"/>
      <c r="D30" s="57"/>
      <c r="E30" s="83"/>
      <c r="F30" s="83"/>
      <c r="G30" s="57"/>
      <c r="H30" s="57"/>
      <c r="I30" s="57"/>
      <c r="J30" s="77"/>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row>
    <row r="31" spans="1:66" s="50" customFormat="1" ht="18" x14ac:dyDescent="0.15">
      <c r="A31" s="100" t="str">
        <f>IF(ISERROR(VALUE(SUBSTITUTE(prevWBS,".",""))),"1",IF(ISERROR(FIND("`",SUBSTITUTE(prevWBS,".","`",1))),TEXT(VALUE(prevWBS)+1,"#"),TEXT(VALUE(LEFT(prevWBS,FIND("`",SUBSTITUTE(prevWBS,".","`",1))-1))+1,"#")))</f>
        <v>1</v>
      </c>
      <c r="B31" s="101" t="s">
        <v>79</v>
      </c>
      <c r="C31" s="58"/>
      <c r="D31" s="59"/>
      <c r="E31" s="78"/>
      <c r="F31" s="79" t="str">
        <f t="shared" ref="F31:F34" si="13">IF(ISBLANK(E31)," - ",IF(G31=0,E31,E31+G31-1))</f>
        <v xml:space="preserve"> - </v>
      </c>
      <c r="G31" s="42"/>
      <c r="H31" s="43"/>
      <c r="I31" s="44" t="str">
        <f>IF(OR(F31=0,E31=0)," - ",NETWORKDAYS(E31,F31))</f>
        <v xml:space="preserve"> - </v>
      </c>
      <c r="J31" s="74"/>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row>
    <row r="32" spans="1:66" s="50" customFormat="1" ht="18" x14ac:dyDescent="0.15">
      <c r="A32" s="4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32" s="60" t="s">
        <v>65</v>
      </c>
      <c r="C32" s="60"/>
      <c r="D32" s="59"/>
      <c r="E32" s="78"/>
      <c r="F32" s="79" t="str">
        <f t="shared" si="13"/>
        <v xml:space="preserve"> - </v>
      </c>
      <c r="G32" s="42"/>
      <c r="H32" s="43"/>
      <c r="I32" s="44" t="str">
        <f t="shared" ref="I32:I34" si="14">IF(OR(F32=0,E32=0)," - ",NETWORKDAYS(E32,F32))</f>
        <v xml:space="preserve"> - </v>
      </c>
      <c r="J32" s="74"/>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row>
    <row r="33" spans="1:66" s="50" customFormat="1" ht="18" x14ac:dyDescent="0.15">
      <c r="A33" s="40"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33" s="61" t="s">
        <v>66</v>
      </c>
      <c r="C33" s="60"/>
      <c r="D33" s="59"/>
      <c r="E33" s="78"/>
      <c r="F33" s="79" t="str">
        <f t="shared" si="13"/>
        <v xml:space="preserve"> - </v>
      </c>
      <c r="G33" s="42"/>
      <c r="H33" s="43"/>
      <c r="I33" s="44" t="str">
        <f t="shared" si="14"/>
        <v xml:space="preserve"> - </v>
      </c>
      <c r="J33" s="74"/>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row>
    <row r="34" spans="1:66" s="50" customFormat="1" ht="18" x14ac:dyDescent="0.15">
      <c r="A34" s="40"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34" s="61" t="s">
        <v>67</v>
      </c>
      <c r="C34" s="60"/>
      <c r="D34" s="59"/>
      <c r="E34" s="78"/>
      <c r="F34" s="79" t="str">
        <f t="shared" si="13"/>
        <v xml:space="preserve"> - </v>
      </c>
      <c r="G34" s="42"/>
      <c r="H34" s="43"/>
      <c r="I34" s="44" t="str">
        <f t="shared" si="14"/>
        <v xml:space="preserve"> - </v>
      </c>
      <c r="J34" s="74"/>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row>
    <row r="35" spans="1:66" s="19" customFormat="1" x14ac:dyDescent="0.15"/>
  </sheetData>
  <sheetProtection formatCells="0" formatColumns="0" formatRows="0" insertRows="0" deleteRows="0"/>
  <mergeCells count="19">
    <mergeCell ref="AF4:AL4"/>
    <mergeCell ref="AF5:AL5"/>
    <mergeCell ref="BH4:BN4"/>
    <mergeCell ref="BH5:BN5"/>
    <mergeCell ref="AM5:AS5"/>
    <mergeCell ref="AT4:AZ4"/>
    <mergeCell ref="AT5:AZ5"/>
    <mergeCell ref="AM4:AS4"/>
    <mergeCell ref="BA4:BG4"/>
    <mergeCell ref="BA5:BG5"/>
    <mergeCell ref="K1:AE1"/>
    <mergeCell ref="C5:E5"/>
    <mergeCell ref="R4:X4"/>
    <mergeCell ref="K4:Q4"/>
    <mergeCell ref="C4:E4"/>
    <mergeCell ref="R5:X5"/>
    <mergeCell ref="K5:Q5"/>
    <mergeCell ref="Y4:AE4"/>
    <mergeCell ref="Y5:AE5"/>
  </mergeCells>
  <phoneticPr fontId="3" type="noConversion"/>
  <conditionalFormatting sqref="H8:H13 H15:H34">
    <cfRule type="dataBar" priority="6">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6" priority="49">
      <formula>K$6=TODAY()</formula>
    </cfRule>
  </conditionalFormatting>
  <conditionalFormatting sqref="K8:BN13 K15:BN34">
    <cfRule type="expression" dxfId="5" priority="52">
      <formula>AND($E8&lt;=K$6,ROUNDDOWN(($F8-$E8+1)*$H8,0)+$E8-1&gt;=K$6)</formula>
    </cfRule>
    <cfRule type="expression" dxfId="4" priority="53">
      <formula>AND(NOT(ISBLANK($E8)),$E8&lt;=K$6,$F8&gt;=K$6)</formula>
    </cfRule>
  </conditionalFormatting>
  <conditionalFormatting sqref="K6:BN13 K15:BN34">
    <cfRule type="expression" dxfId="3" priority="12">
      <formula>K$6=TODAY()</formula>
    </cfRule>
  </conditionalFormatting>
  <conditionalFormatting sqref="H14">
    <cfRule type="dataBar" priority="1">
      <dataBar>
        <cfvo type="num" val="0"/>
        <cfvo type="num" val="1"/>
        <color theme="0" tint="-0.34998626667073579"/>
      </dataBar>
      <extLst>
        <ext xmlns:x14="http://schemas.microsoft.com/office/spreadsheetml/2009/9/main" uri="{B025F937-C7B1-47D3-B67F-A62EFF666E3E}">
          <x14:id>{D589B537-AF62-584A-B40F-93E1B3B9CB24}</x14:id>
        </ext>
      </extLst>
    </cfRule>
  </conditionalFormatting>
  <conditionalFormatting sqref="K14:BN14">
    <cfRule type="expression" dxfId="2" priority="3">
      <formula>AND($E14&lt;=K$6,ROUNDDOWN(($F14-$E14+1)*$H14,0)+$E14-1&gt;=K$6)</formula>
    </cfRule>
    <cfRule type="expression" dxfId="1" priority="4">
      <formula>AND(NOT(ISBLANK($E14)),$E14&lt;=K$6,$F14&gt;=K$6)</formula>
    </cfRule>
  </conditionalFormatting>
  <conditionalFormatting sqref="K14:BN14">
    <cfRule type="expression" dxfId="0" priority="2">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hyperlinks>
    <hyperlink ref="K1:AE1" r:id="rId1" display="Gantt Chart Template © 2006-2018 by Vertex42.com." xr:uid="{00000000-0004-0000-0000-000000000000}"/>
  </hyperlinks>
  <pageMargins left="0.25" right="0.25" top="0.5" bottom="0.5" header="0.5" footer="0.25"/>
  <pageSetup scale="55" fitToHeight="0" orientation="landscape"/>
  <headerFooter alignWithMargins="0"/>
  <ignoredErrors>
    <ignoredError sqref="A27:B28 A30:B30 B29 E11 E16 E21 E27:H30 G11:H11 G16:H16 G21:H21 G31:G34 H17:H18 H25 H22 H23 H24" unlockedFormula="1"/>
    <ignoredError sqref="A21 A16 A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101600</xdr:colOff>
                    <xdr:row>1</xdr:row>
                    <xdr:rowOff>127000</xdr:rowOff>
                  </from>
                  <to>
                    <xdr:col>27</xdr:col>
                    <xdr:colOff>101600</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H8:H13 H15:H34</xm:sqref>
        </x14:conditionalFormatting>
        <x14:conditionalFormatting xmlns:xm="http://schemas.microsoft.com/office/excel/2006/main">
          <x14:cfRule type="dataBar" id="{D589B537-AF62-584A-B40F-93E1B3B9CB24}">
            <x14:dataBar minLength="0" maxLength="100" gradient="0">
              <x14:cfvo type="num">
                <xm:f>0</xm:f>
              </x14:cfvo>
              <x14:cfvo type="num">
                <xm:f>1</xm:f>
              </x14:cfvo>
              <x14:negativeFillColor rgb="FFFF0000"/>
              <x14:axisColor rgb="FF000000"/>
            </x14:dataBar>
          </x14:cfRule>
          <xm:sqref>H14</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showGridLines="0" topLeftCell="A13" workbookViewId="0">
      <selection activeCell="A16" sqref="A16:C48"/>
    </sheetView>
  </sheetViews>
  <sheetFormatPr baseColWidth="10" defaultColWidth="8.83203125" defaultRowHeight="13" x14ac:dyDescent="0.15"/>
  <cols>
    <col min="1" max="1" width="5.5" customWidth="1"/>
    <col min="2" max="2" width="37.6640625" customWidth="1"/>
    <col min="3" max="3" width="55.1640625" customWidth="1"/>
  </cols>
  <sheetData>
    <row r="1" spans="1:3" ht="30" customHeight="1" x14ac:dyDescent="0.15">
      <c r="A1" s="21" t="s">
        <v>24</v>
      </c>
    </row>
    <row r="4" spans="1:3" x14ac:dyDescent="0.15">
      <c r="C4" s="4" t="s">
        <v>32</v>
      </c>
    </row>
    <row r="5" spans="1:3" x14ac:dyDescent="0.15">
      <c r="C5" s="2" t="s">
        <v>33</v>
      </c>
    </row>
    <row r="6" spans="1:3" x14ac:dyDescent="0.15">
      <c r="C6" s="2"/>
    </row>
    <row r="7" spans="1:3" ht="18" x14ac:dyDescent="0.2">
      <c r="C7" s="13" t="s">
        <v>53</v>
      </c>
    </row>
    <row r="8" spans="1:3" x14ac:dyDescent="0.15">
      <c r="C8" s="14" t="s">
        <v>51</v>
      </c>
    </row>
    <row r="10" spans="1:3" x14ac:dyDescent="0.15">
      <c r="C10" s="2" t="s">
        <v>50</v>
      </c>
    </row>
    <row r="11" spans="1:3" x14ac:dyDescent="0.15">
      <c r="C11" s="2" t="s">
        <v>49</v>
      </c>
    </row>
    <row r="13" spans="1:3" ht="18" x14ac:dyDescent="0.2">
      <c r="C13" s="13" t="s">
        <v>48</v>
      </c>
    </row>
    <row r="16" spans="1:3" ht="16" x14ac:dyDescent="0.2">
      <c r="A16" s="16" t="s">
        <v>26</v>
      </c>
    </row>
    <row r="18" spans="2:2" ht="14" x14ac:dyDescent="0.15">
      <c r="B18" s="15" t="s">
        <v>37</v>
      </c>
    </row>
    <row r="19" spans="2:2" x14ac:dyDescent="0.15">
      <c r="B19" s="2" t="s">
        <v>43</v>
      </c>
    </row>
    <row r="20" spans="2:2" x14ac:dyDescent="0.15">
      <c r="B20" s="2" t="s">
        <v>44</v>
      </c>
    </row>
    <row r="22" spans="2:2" ht="14" x14ac:dyDescent="0.15">
      <c r="B22" s="15" t="s">
        <v>45</v>
      </c>
    </row>
    <row r="23" spans="2:2" x14ac:dyDescent="0.15">
      <c r="B23" s="2" t="s">
        <v>46</v>
      </c>
    </row>
    <row r="24" spans="2:2" x14ac:dyDescent="0.15">
      <c r="B24" s="2" t="s">
        <v>47</v>
      </c>
    </row>
    <row r="26" spans="2:2" ht="14" x14ac:dyDescent="0.15">
      <c r="B26" s="15" t="s">
        <v>34</v>
      </c>
    </row>
    <row r="27" spans="2:2" x14ac:dyDescent="0.15">
      <c r="B27" s="2" t="s">
        <v>38</v>
      </c>
    </row>
    <row r="28" spans="2:2" x14ac:dyDescent="0.15">
      <c r="B28" s="2" t="s">
        <v>39</v>
      </c>
    </row>
    <row r="29" spans="2:2" x14ac:dyDescent="0.15">
      <c r="B29" s="2" t="s">
        <v>41</v>
      </c>
    </row>
    <row r="30" spans="2:2" x14ac:dyDescent="0.15">
      <c r="B30" t="s">
        <v>27</v>
      </c>
    </row>
    <row r="31" spans="2:2" x14ac:dyDescent="0.15">
      <c r="B31" t="s">
        <v>28</v>
      </c>
    </row>
    <row r="32" spans="2:2" x14ac:dyDescent="0.15">
      <c r="B32" t="s">
        <v>29</v>
      </c>
    </row>
    <row r="34" spans="2:2" ht="14" x14ac:dyDescent="0.15">
      <c r="B34" s="15" t="s">
        <v>30</v>
      </c>
    </row>
    <row r="35" spans="2:2" x14ac:dyDescent="0.15">
      <c r="B35" s="2" t="s">
        <v>130</v>
      </c>
    </row>
    <row r="36" spans="2:2" x14ac:dyDescent="0.15">
      <c r="B36" s="2" t="s">
        <v>131</v>
      </c>
    </row>
    <row r="37" spans="2:2" x14ac:dyDescent="0.15">
      <c r="B37" s="2" t="s">
        <v>132</v>
      </c>
    </row>
    <row r="39" spans="2:2" ht="14" x14ac:dyDescent="0.15">
      <c r="B39" s="15" t="s">
        <v>31</v>
      </c>
    </row>
    <row r="40" spans="2:2" x14ac:dyDescent="0.15">
      <c r="B40" s="2" t="s">
        <v>42</v>
      </c>
    </row>
    <row r="42" spans="2:2" ht="14" x14ac:dyDescent="0.15">
      <c r="B42" s="15" t="s">
        <v>35</v>
      </c>
    </row>
    <row r="43" spans="2:2" x14ac:dyDescent="0.15">
      <c r="B43" s="2" t="s">
        <v>133</v>
      </c>
    </row>
    <row r="44" spans="2:2" x14ac:dyDescent="0.15">
      <c r="B44" s="2" t="s">
        <v>36</v>
      </c>
    </row>
    <row r="46" spans="2:2" ht="18" x14ac:dyDescent="0.2">
      <c r="B46" s="13" t="s">
        <v>25</v>
      </c>
    </row>
  </sheetData>
  <phoneticPr fontId="3" type="noConversion"/>
  <hyperlinks>
    <hyperlink ref="C7" r:id="rId1" xr:uid="{00000000-0004-0000-0100-000000000000}"/>
    <hyperlink ref="B46" r:id="rId2" tooltip="Go to Vertex42.com" display="https://www.vertex42.com/Links/go.php?urlid=GanttChartPro" xr:uid="{00000000-0004-0000-0100-000001000000}"/>
    <hyperlink ref="C13" r:id="rId3" display="https://www.vertex42.com/blog/business/pm/new-gantt-chart-for-excel-online.html" xr:uid="{00000000-0004-0000-0100-000002000000}"/>
  </hyperlinks>
  <pageMargins left="0.7" right="0.7" top="0.75" bottom="0.75" header="0.3" footer="0.3"/>
  <pageSetup scale="86" orientation="portrait"/>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94"/>
  <sheetViews>
    <sheetView showGridLines="0" topLeftCell="A73" workbookViewId="0">
      <selection sqref="A1:D1048576"/>
    </sheetView>
  </sheetViews>
  <sheetFormatPr baseColWidth="10" defaultColWidth="8.83203125" defaultRowHeight="13" x14ac:dyDescent="0.15"/>
  <cols>
    <col min="1" max="1" width="5.5" style="2" customWidth="1"/>
    <col min="2" max="2" width="90.5" style="2" customWidth="1"/>
    <col min="3" max="3" width="16.5" style="2" bestFit="1" customWidth="1"/>
    <col min="4" max="16384" width="8.83203125" style="2"/>
  </cols>
  <sheetData>
    <row r="1" spans="1:3" ht="30" customHeight="1" x14ac:dyDescent="0.15">
      <c r="A1" s="25" t="s">
        <v>125</v>
      </c>
      <c r="B1" s="26"/>
    </row>
    <row r="2" spans="1:3" ht="14" x14ac:dyDescent="0.15">
      <c r="A2" s="108" t="s">
        <v>51</v>
      </c>
      <c r="B2" s="3"/>
    </row>
    <row r="3" spans="1:3" x14ac:dyDescent="0.15">
      <c r="B3" s="3"/>
    </row>
    <row r="4" spans="1:3" ht="18" x14ac:dyDescent="0.2">
      <c r="A4" s="103" t="s">
        <v>92</v>
      </c>
      <c r="B4" s="16"/>
    </row>
    <row r="5" spans="1:3" ht="60" x14ac:dyDescent="0.15">
      <c r="B5" s="109" t="s">
        <v>81</v>
      </c>
    </row>
    <row r="7" spans="1:3" ht="30" x14ac:dyDescent="0.15">
      <c r="B7" s="109" t="s">
        <v>93</v>
      </c>
    </row>
    <row r="9" spans="1:3" ht="14" x14ac:dyDescent="0.15">
      <c r="B9" s="108" t="s">
        <v>63</v>
      </c>
    </row>
    <row r="11" spans="1:3" ht="30" x14ac:dyDescent="0.15">
      <c r="B11" s="107" t="s">
        <v>64</v>
      </c>
    </row>
    <row r="13" spans="1:3" ht="18" x14ac:dyDescent="0.2">
      <c r="A13" s="137" t="s">
        <v>6</v>
      </c>
      <c r="B13" s="137"/>
    </row>
    <row r="15" spans="1:3" s="104" customFormat="1" ht="18" x14ac:dyDescent="0.15">
      <c r="A15" s="111"/>
      <c r="B15" s="110" t="s">
        <v>84</v>
      </c>
    </row>
    <row r="16" spans="1:3" s="104" customFormat="1" ht="18" x14ac:dyDescent="0.15">
      <c r="A16" s="111"/>
      <c r="B16" s="110" t="s">
        <v>82</v>
      </c>
      <c r="C16" s="106" t="s">
        <v>5</v>
      </c>
    </row>
    <row r="17" spans="1:3" ht="18" x14ac:dyDescent="0.2">
      <c r="A17" s="112"/>
      <c r="B17" s="110" t="s">
        <v>86</v>
      </c>
    </row>
    <row r="18" spans="1:3" ht="18" x14ac:dyDescent="0.2">
      <c r="A18" s="112"/>
      <c r="B18" s="110" t="s">
        <v>94</v>
      </c>
    </row>
    <row r="19" spans="1:3" ht="18" x14ac:dyDescent="0.2">
      <c r="A19" s="112"/>
      <c r="B19" s="110" t="s">
        <v>95</v>
      </c>
    </row>
    <row r="20" spans="1:3" s="104" customFormat="1" ht="18" x14ac:dyDescent="0.15">
      <c r="A20" s="111"/>
      <c r="B20" s="110" t="s">
        <v>83</v>
      </c>
      <c r="C20" s="105" t="s">
        <v>4</v>
      </c>
    </row>
    <row r="21" spans="1:3" ht="18" x14ac:dyDescent="0.2">
      <c r="A21" s="112"/>
      <c r="B21" s="110" t="s">
        <v>85</v>
      </c>
    </row>
    <row r="22" spans="1:3" ht="18" x14ac:dyDescent="0.2">
      <c r="A22" s="112"/>
      <c r="B22" s="113" t="s">
        <v>87</v>
      </c>
    </row>
    <row r="23" spans="1:3" ht="18" x14ac:dyDescent="0.2">
      <c r="A23" s="112"/>
      <c r="B23" s="4"/>
    </row>
    <row r="24" spans="1:3" ht="18" x14ac:dyDescent="0.2">
      <c r="A24" s="137" t="s">
        <v>88</v>
      </c>
      <c r="B24" s="137"/>
    </row>
    <row r="25" spans="1:3" ht="45" x14ac:dyDescent="0.2">
      <c r="A25" s="112"/>
      <c r="B25" s="110" t="s">
        <v>96</v>
      </c>
    </row>
    <row r="26" spans="1:3" ht="18" x14ac:dyDescent="0.2">
      <c r="A26" s="112"/>
      <c r="B26" s="110"/>
    </row>
    <row r="27" spans="1:3" ht="18" x14ac:dyDescent="0.2">
      <c r="A27" s="112"/>
      <c r="B27" s="127" t="s">
        <v>100</v>
      </c>
    </row>
    <row r="28" spans="1:3" ht="18" x14ac:dyDescent="0.2">
      <c r="A28" s="112"/>
      <c r="B28" s="110" t="s">
        <v>89</v>
      </c>
    </row>
    <row r="29" spans="1:3" ht="30" x14ac:dyDescent="0.2">
      <c r="A29" s="112"/>
      <c r="B29" s="110" t="s">
        <v>91</v>
      </c>
    </row>
    <row r="30" spans="1:3" ht="18" x14ac:dyDescent="0.2">
      <c r="A30" s="112"/>
      <c r="B30" s="110"/>
    </row>
    <row r="31" spans="1:3" ht="18" x14ac:dyDescent="0.2">
      <c r="A31" s="112"/>
      <c r="B31" s="127" t="s">
        <v>97</v>
      </c>
    </row>
    <row r="32" spans="1:3" ht="18" x14ac:dyDescent="0.2">
      <c r="A32" s="112"/>
      <c r="B32" s="110" t="s">
        <v>90</v>
      </c>
    </row>
    <row r="33" spans="1:2" ht="18" x14ac:dyDescent="0.2">
      <c r="A33" s="112"/>
      <c r="B33" s="110" t="s">
        <v>98</v>
      </c>
    </row>
    <row r="34" spans="1:2" ht="18" x14ac:dyDescent="0.2">
      <c r="A34" s="112"/>
      <c r="B34" s="4"/>
    </row>
    <row r="35" spans="1:2" ht="30" x14ac:dyDescent="0.2">
      <c r="A35" s="112"/>
      <c r="B35" s="110" t="s">
        <v>135</v>
      </c>
    </row>
    <row r="36" spans="1:2" ht="18" x14ac:dyDescent="0.2">
      <c r="A36" s="112"/>
      <c r="B36" s="114" t="s">
        <v>99</v>
      </c>
    </row>
    <row r="37" spans="1:2" ht="18" x14ac:dyDescent="0.2">
      <c r="A37" s="112"/>
      <c r="B37" s="4"/>
    </row>
    <row r="38" spans="1:2" ht="18" x14ac:dyDescent="0.2">
      <c r="A38" s="137" t="s">
        <v>12</v>
      </c>
      <c r="B38" s="137"/>
    </row>
    <row r="39" spans="1:2" ht="30" x14ac:dyDescent="0.15">
      <c r="B39" s="110" t="s">
        <v>102</v>
      </c>
    </row>
    <row r="41" spans="1:2" ht="15" x14ac:dyDescent="0.15">
      <c r="B41" s="110" t="s">
        <v>103</v>
      </c>
    </row>
    <row r="43" spans="1:2" ht="30" x14ac:dyDescent="0.15">
      <c r="B43" s="110" t="s">
        <v>101</v>
      </c>
    </row>
    <row r="45" spans="1:2" ht="30" x14ac:dyDescent="0.15">
      <c r="B45" s="110" t="s">
        <v>104</v>
      </c>
    </row>
    <row r="46" spans="1:2" x14ac:dyDescent="0.15">
      <c r="B46" s="11"/>
    </row>
    <row r="47" spans="1:2" ht="30" x14ac:dyDescent="0.15">
      <c r="B47" s="110" t="s">
        <v>105</v>
      </c>
    </row>
    <row r="49" spans="1:2" ht="18" x14ac:dyDescent="0.2">
      <c r="A49" s="137" t="s">
        <v>9</v>
      </c>
      <c r="B49" s="137"/>
    </row>
    <row r="50" spans="1:2" ht="30" x14ac:dyDescent="0.15">
      <c r="B50" s="110" t="s">
        <v>136</v>
      </c>
    </row>
    <row r="52" spans="1:2" ht="15" x14ac:dyDescent="0.15">
      <c r="A52" s="115" t="s">
        <v>13</v>
      </c>
      <c r="B52" s="110" t="s">
        <v>14</v>
      </c>
    </row>
    <row r="53" spans="1:2" ht="15" x14ac:dyDescent="0.15">
      <c r="A53" s="115" t="s">
        <v>15</v>
      </c>
      <c r="B53" s="110" t="s">
        <v>16</v>
      </c>
    </row>
    <row r="54" spans="1:2" ht="15" x14ac:dyDescent="0.15">
      <c r="A54" s="115" t="s">
        <v>17</v>
      </c>
      <c r="B54" s="110" t="s">
        <v>18</v>
      </c>
    </row>
    <row r="55" spans="1:2" ht="30" x14ac:dyDescent="0.15">
      <c r="A55" s="107"/>
      <c r="B55" s="110" t="s">
        <v>106</v>
      </c>
    </row>
    <row r="56" spans="1:2" ht="30" x14ac:dyDescent="0.15">
      <c r="A56" s="107"/>
      <c r="B56" s="110" t="s">
        <v>107</v>
      </c>
    </row>
    <row r="57" spans="1:2" ht="15" x14ac:dyDescent="0.15">
      <c r="A57" s="115" t="s">
        <v>19</v>
      </c>
      <c r="B57" s="110" t="s">
        <v>20</v>
      </c>
    </row>
    <row r="58" spans="1:2" ht="15" x14ac:dyDescent="0.15">
      <c r="A58" s="107"/>
      <c r="B58" s="110" t="s">
        <v>108</v>
      </c>
    </row>
    <row r="59" spans="1:2" ht="15" x14ac:dyDescent="0.15">
      <c r="A59" s="107"/>
      <c r="B59" s="110" t="s">
        <v>109</v>
      </c>
    </row>
    <row r="60" spans="1:2" ht="15" x14ac:dyDescent="0.15">
      <c r="A60" s="115" t="s">
        <v>21</v>
      </c>
      <c r="B60" s="110" t="s">
        <v>22</v>
      </c>
    </row>
    <row r="61" spans="1:2" ht="30" x14ac:dyDescent="0.15">
      <c r="A61" s="107"/>
      <c r="B61" s="110" t="s">
        <v>110</v>
      </c>
    </row>
    <row r="62" spans="1:2" ht="15" x14ac:dyDescent="0.15">
      <c r="A62" s="115" t="s">
        <v>111</v>
      </c>
      <c r="B62" s="110" t="s">
        <v>112</v>
      </c>
    </row>
    <row r="63" spans="1:2" ht="15" x14ac:dyDescent="0.15">
      <c r="A63" s="116"/>
      <c r="B63" s="110" t="s">
        <v>113</v>
      </c>
    </row>
    <row r="64" spans="1:2" x14ac:dyDescent="0.15">
      <c r="B64" s="5"/>
    </row>
    <row r="65" spans="1:2" ht="18" x14ac:dyDescent="0.2">
      <c r="A65" s="137" t="s">
        <v>11</v>
      </c>
      <c r="B65" s="137"/>
    </row>
    <row r="66" spans="1:2" ht="45" x14ac:dyDescent="0.15">
      <c r="B66" s="110" t="s">
        <v>114</v>
      </c>
    </row>
    <row r="68" spans="1:2" ht="18" x14ac:dyDescent="0.2">
      <c r="A68" s="137" t="s">
        <v>7</v>
      </c>
      <c r="B68" s="137"/>
    </row>
    <row r="69" spans="1:2" ht="15" x14ac:dyDescent="0.15">
      <c r="A69" s="122" t="s">
        <v>8</v>
      </c>
      <c r="B69" s="123" t="s">
        <v>115</v>
      </c>
    </row>
    <row r="70" spans="1:2" ht="30" x14ac:dyDescent="0.15">
      <c r="A70" s="116"/>
      <c r="B70" s="121" t="s">
        <v>117</v>
      </c>
    </row>
    <row r="71" spans="1:2" ht="14" x14ac:dyDescent="0.15">
      <c r="A71" s="116"/>
      <c r="B71" s="117"/>
    </row>
    <row r="72" spans="1:2" ht="15" x14ac:dyDescent="0.15">
      <c r="A72" s="122" t="s">
        <v>8</v>
      </c>
      <c r="B72" s="123" t="s">
        <v>134</v>
      </c>
    </row>
    <row r="73" spans="1:2" ht="30" x14ac:dyDescent="0.15">
      <c r="A73" s="116"/>
      <c r="B73" s="121" t="s">
        <v>138</v>
      </c>
    </row>
    <row r="74" spans="1:2" ht="14" x14ac:dyDescent="0.15">
      <c r="A74" s="116"/>
      <c r="B74" s="117"/>
    </row>
    <row r="75" spans="1:2" ht="14" x14ac:dyDescent="0.15">
      <c r="A75" s="122" t="s">
        <v>8</v>
      </c>
      <c r="B75" s="125" t="s">
        <v>120</v>
      </c>
    </row>
    <row r="76" spans="1:2" ht="30" x14ac:dyDescent="0.15">
      <c r="A76" s="116"/>
      <c r="B76" s="109" t="s">
        <v>137</v>
      </c>
    </row>
    <row r="77" spans="1:2" ht="14" x14ac:dyDescent="0.15">
      <c r="A77" s="116"/>
      <c r="B77" s="116"/>
    </row>
    <row r="78" spans="1:2" ht="14" x14ac:dyDescent="0.15">
      <c r="A78" s="122" t="s">
        <v>8</v>
      </c>
      <c r="B78" s="125" t="s">
        <v>126</v>
      </c>
    </row>
    <row r="79" spans="1:2" ht="30" x14ac:dyDescent="0.15">
      <c r="A79" s="116"/>
      <c r="B79" s="109" t="s">
        <v>121</v>
      </c>
    </row>
    <row r="80" spans="1:2" ht="14" x14ac:dyDescent="0.15">
      <c r="A80" s="116"/>
      <c r="B80" s="116"/>
    </row>
    <row r="81" spans="1:2" ht="14" x14ac:dyDescent="0.15">
      <c r="A81" s="122" t="s">
        <v>8</v>
      </c>
      <c r="B81" s="125" t="s">
        <v>127</v>
      </c>
    </row>
    <row r="82" spans="1:2" ht="15" x14ac:dyDescent="0.15">
      <c r="A82" s="116"/>
      <c r="B82" s="120" t="s">
        <v>122</v>
      </c>
    </row>
    <row r="83" spans="1:2" ht="15" x14ac:dyDescent="0.15">
      <c r="A83" s="116"/>
      <c r="B83" s="120" t="s">
        <v>123</v>
      </c>
    </row>
    <row r="84" spans="1:2" ht="15" x14ac:dyDescent="0.15">
      <c r="A84" s="116"/>
      <c r="B84" s="120" t="s">
        <v>124</v>
      </c>
    </row>
    <row r="85" spans="1:2" ht="14" x14ac:dyDescent="0.15">
      <c r="A85" s="116"/>
      <c r="B85" s="119"/>
    </row>
    <row r="86" spans="1:2" ht="14" x14ac:dyDescent="0.15">
      <c r="A86" s="122" t="s">
        <v>8</v>
      </c>
      <c r="B86" s="125" t="s">
        <v>128</v>
      </c>
    </row>
    <row r="87" spans="1:2" ht="45" x14ac:dyDescent="0.15">
      <c r="A87" s="116"/>
      <c r="B87" s="109" t="s">
        <v>116</v>
      </c>
    </row>
    <row r="88" spans="1:2" ht="15" x14ac:dyDescent="0.15">
      <c r="A88" s="116"/>
      <c r="B88" s="118" t="s">
        <v>118</v>
      </c>
    </row>
    <row r="89" spans="1:2" ht="45" x14ac:dyDescent="0.15">
      <c r="A89" s="116"/>
      <c r="B89" s="124" t="s">
        <v>119</v>
      </c>
    </row>
    <row r="90" spans="1:2" ht="14" x14ac:dyDescent="0.15">
      <c r="A90" s="116"/>
      <c r="B90" s="116"/>
    </row>
    <row r="91" spans="1:2" ht="14" x14ac:dyDescent="0.15">
      <c r="A91" s="122" t="s">
        <v>8</v>
      </c>
      <c r="B91" s="125" t="s">
        <v>129</v>
      </c>
    </row>
    <row r="92" spans="1:2" ht="30" x14ac:dyDescent="0.15">
      <c r="A92" s="107"/>
      <c r="B92" s="120" t="s">
        <v>23</v>
      </c>
    </row>
    <row r="94" spans="1:2" x14ac:dyDescent="0.15">
      <c r="A94" s="17" t="s">
        <v>56</v>
      </c>
    </row>
  </sheetData>
  <mergeCells count="6">
    <mergeCell ref="A38:B38"/>
    <mergeCell ref="A49:B49"/>
    <mergeCell ref="A68:B68"/>
    <mergeCell ref="A13:B13"/>
    <mergeCell ref="A65:B65"/>
    <mergeCell ref="A24:B24"/>
  </mergeCells>
  <phoneticPr fontId="3" type="noConversion"/>
  <hyperlinks>
    <hyperlink ref="B9" r:id="rId1" xr:uid="{00000000-0004-0000-0200-000000000000}"/>
    <hyperlink ref="A2" r:id="rId2" xr:uid="{00000000-0004-0000-0200-000001000000}"/>
    <hyperlink ref="B36" r:id="rId3" xr:uid="{00000000-0004-0000-0200-000002000000}"/>
  </hyperlinks>
  <pageMargins left="0.5" right="0.5" top="0.25" bottom="0.25" header="0.5" footer="0.5"/>
  <pageSetup orientation="portrait"/>
  <headerFooter alignWithMargins="0"/>
  <drawing r:id="rId4"/>
  <legacyDrawing r:id="rId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showGridLines="0" workbookViewId="0">
      <selection activeCell="A2" sqref="A2"/>
    </sheetView>
  </sheetViews>
  <sheetFormatPr baseColWidth="10" defaultColWidth="8.83203125" defaultRowHeight="13" x14ac:dyDescent="0.15"/>
  <cols>
    <col min="1" max="1" width="5.5" style="2" customWidth="1"/>
    <col min="2" max="2" width="82.1640625" style="2" customWidth="1"/>
  </cols>
  <sheetData>
    <row r="1" spans="1:3" ht="30" customHeight="1" x14ac:dyDescent="0.15">
      <c r="A1" s="25" t="s">
        <v>54</v>
      </c>
      <c r="B1" s="25"/>
    </row>
    <row r="2" spans="1:3" ht="16" x14ac:dyDescent="0.2">
      <c r="B2" s="29"/>
    </row>
    <row r="3" spans="1:3" ht="17" x14ac:dyDescent="0.2">
      <c r="A3" s="27"/>
      <c r="B3" s="22" t="s">
        <v>55</v>
      </c>
      <c r="C3" s="28"/>
    </row>
    <row r="4" spans="1:3" ht="15" x14ac:dyDescent="0.15">
      <c r="A4" s="6"/>
      <c r="B4" s="24" t="s">
        <v>51</v>
      </c>
      <c r="C4" s="7"/>
    </row>
    <row r="5" spans="1:3" ht="16" x14ac:dyDescent="0.2">
      <c r="A5" s="6"/>
      <c r="B5" s="8"/>
      <c r="C5" s="7"/>
    </row>
    <row r="6" spans="1:3" ht="17" x14ac:dyDescent="0.2">
      <c r="A6" s="6"/>
      <c r="B6" s="9" t="s">
        <v>56</v>
      </c>
      <c r="C6" s="7"/>
    </row>
    <row r="7" spans="1:3" ht="16" x14ac:dyDescent="0.2">
      <c r="A7" s="6"/>
      <c r="B7" s="8"/>
      <c r="C7" s="7"/>
    </row>
    <row r="8" spans="1:3" ht="34" x14ac:dyDescent="0.2">
      <c r="A8" s="6"/>
      <c r="B8" s="8" t="s">
        <v>57</v>
      </c>
      <c r="C8" s="7"/>
    </row>
    <row r="9" spans="1:3" ht="16" x14ac:dyDescent="0.2">
      <c r="A9" s="6"/>
      <c r="B9" s="8"/>
      <c r="C9" s="7"/>
    </row>
    <row r="10" spans="1:3" ht="51" x14ac:dyDescent="0.2">
      <c r="A10" s="6"/>
      <c r="B10" s="8" t="s">
        <v>58</v>
      </c>
      <c r="C10" s="7"/>
    </row>
    <row r="11" spans="1:3" ht="16" x14ac:dyDescent="0.2">
      <c r="A11" s="6"/>
      <c r="B11" s="8"/>
      <c r="C11" s="7"/>
    </row>
    <row r="12" spans="1:3" ht="51" x14ac:dyDescent="0.2">
      <c r="A12" s="6"/>
      <c r="B12" s="8" t="s">
        <v>59</v>
      </c>
      <c r="C12" s="7"/>
    </row>
    <row r="13" spans="1:3" ht="16" x14ac:dyDescent="0.2">
      <c r="A13" s="6"/>
      <c r="B13" s="8"/>
      <c r="C13" s="7"/>
    </row>
    <row r="14" spans="1:3" ht="51" x14ac:dyDescent="0.2">
      <c r="A14" s="6"/>
      <c r="B14" s="8" t="s">
        <v>60</v>
      </c>
      <c r="C14" s="7"/>
    </row>
    <row r="15" spans="1:3" ht="16" x14ac:dyDescent="0.2">
      <c r="A15" s="6"/>
      <c r="B15" s="8"/>
      <c r="C15" s="7"/>
    </row>
    <row r="16" spans="1:3" ht="34" x14ac:dyDescent="0.2">
      <c r="A16" s="6"/>
      <c r="B16" s="8" t="s">
        <v>61</v>
      </c>
      <c r="C16" s="7"/>
    </row>
    <row r="17" spans="1:3" ht="16" x14ac:dyDescent="0.2">
      <c r="A17" s="6"/>
      <c r="B17" s="8"/>
      <c r="C17" s="7"/>
    </row>
    <row r="18" spans="1:3" ht="17" x14ac:dyDescent="0.2">
      <c r="A18" s="6"/>
      <c r="B18" s="9" t="s">
        <v>62</v>
      </c>
      <c r="C18" s="7"/>
    </row>
    <row r="19" spans="1:3" ht="17" x14ac:dyDescent="0.2">
      <c r="A19" s="6"/>
      <c r="B19" s="23" t="s">
        <v>52</v>
      </c>
      <c r="C19" s="7"/>
    </row>
    <row r="20" spans="1:3" ht="16" x14ac:dyDescent="0.2">
      <c r="A20" s="6"/>
      <c r="B20" s="10"/>
      <c r="C20" s="7"/>
    </row>
    <row r="21" spans="1:3" x14ac:dyDescent="0.15">
      <c r="A21" s="6"/>
      <c r="B21" s="6"/>
      <c r="C21" s="7"/>
    </row>
    <row r="22" spans="1:3" x14ac:dyDescent="0.15">
      <c r="A22" s="6"/>
      <c r="B22" s="6"/>
      <c r="C22" s="7"/>
    </row>
    <row r="23" spans="1:3" x14ac:dyDescent="0.15">
      <c r="A23" s="6"/>
      <c r="B23" s="6"/>
      <c r="C23" s="7"/>
    </row>
    <row r="24" spans="1:3" x14ac:dyDescent="0.15">
      <c r="A24" s="6"/>
      <c r="B24" s="6"/>
      <c r="C24" s="7"/>
    </row>
    <row r="25" spans="1:3" x14ac:dyDescent="0.15">
      <c r="A25" s="6"/>
      <c r="B25" s="6"/>
      <c r="C25" s="7"/>
    </row>
    <row r="26" spans="1:3" x14ac:dyDescent="0.15">
      <c r="A26" s="6"/>
      <c r="B26" s="6"/>
      <c r="C26" s="7"/>
    </row>
    <row r="27" spans="1:3" x14ac:dyDescent="0.15">
      <c r="A27" s="6"/>
      <c r="B27" s="6"/>
      <c r="C27" s="7"/>
    </row>
    <row r="28" spans="1:3" x14ac:dyDescent="0.15">
      <c r="A28" s="6"/>
      <c r="B28" s="6"/>
      <c r="C28" s="7"/>
    </row>
    <row r="29" spans="1:3" x14ac:dyDescent="0.15">
      <c r="A29" s="6"/>
      <c r="B29" s="6"/>
      <c r="C29" s="7"/>
    </row>
  </sheetData>
  <phoneticPr fontId="3" type="noConversion"/>
  <hyperlinks>
    <hyperlink ref="B4" r:id="rId1" xr:uid="{00000000-0004-0000-0300-000000000000}"/>
    <hyperlink ref="B19" r:id="rId2" xr:uid="{00000000-0004-0000-0300-000001000000}"/>
  </hyperlinks>
  <pageMargins left="0.7" right="0.7" top="0.75" bottom="0.75" header="0.3" footer="0.3"/>
  <pageSetup orientation="portrait"/>
  <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GanttChart</vt:lpstr>
      <vt:lpstr>GanttChartPro</vt:lpstr>
      <vt:lpstr>Help</vt:lpstr>
      <vt:lpstr>TermsOfUse</vt:lpstr>
      <vt:lpstr>GanttChart!prevWBS</vt:lpstr>
      <vt:lpstr>GanttChart!Print_Area</vt:lpstr>
      <vt:lpstr>GanttChartPro!Print_Area</vt:lpstr>
      <vt:lpstr>GanttChart!Print_Titles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MArtina stippler</cp:lastModifiedBy>
  <cp:lastPrinted>2018-12-15T19:32:49Z</cp:lastPrinted>
  <dcterms:created xsi:type="dcterms:W3CDTF">2010-06-09T16:05:03Z</dcterms:created>
  <dcterms:modified xsi:type="dcterms:W3CDTF">2023-02-10T13:49:05Z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3.1.0</vt:lpwstr>
  </property>
  <property fmtid="{D5CDD505-2E9C-101B-9397-08002B2CF9AE}" pid="4" name="Source">
    <vt:lpwstr>https://www.vertex42.com/ExcelTemplates/excel-gantt-chart.html</vt:lpwstr>
  </property>
</Properties>
</file>